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ober\Desktop\Universidad\Hult\Fall\Data Visualization\Class 3 - Excel - Tableau intro\Assignments\"/>
    </mc:Choice>
  </mc:AlternateContent>
  <xr:revisionPtr revIDLastSave="0" documentId="13_ncr:1_{FC272514-A2D9-4600-8555-A0EA7C985B7C}" xr6:coauthVersionLast="47" xr6:coauthVersionMax="47" xr10:uidLastSave="{00000000-0000-0000-0000-000000000000}"/>
  <bookViews>
    <workbookView xWindow="-108" yWindow="-108" windowWidth="23256" windowHeight="12576" tabRatio="829" xr2:uid="{BA86FABF-9FB2-41C2-BCBD-AAC5D43B5E21}"/>
  </bookViews>
  <sheets>
    <sheet name="Letter_C-Level executives" sheetId="3" r:id="rId1"/>
    <sheet name="Dashboard_1" sheetId="4" r:id="rId2"/>
    <sheet name="Dashboard_2" sheetId="5" r:id="rId3"/>
    <sheet name="References" sheetId="6" r:id="rId4"/>
  </sheets>
  <definedNames>
    <definedName name="_xlchart.v1.0" hidden="1">Dashboard_2!$S$4:$S$8</definedName>
    <definedName name="_xlchart.v1.1" hidden="1">Dashboard_2!$T$3</definedName>
    <definedName name="_xlchart.v1.10" hidden="1">Dashboard_2!$U$3</definedName>
    <definedName name="_xlchart.v1.11" hidden="1">Dashboard_2!$U$4:$U$8</definedName>
    <definedName name="_xlchart.v1.2" hidden="1">Dashboard_2!$T$4:$T$8</definedName>
    <definedName name="_xlchart.v1.3" hidden="1">Dashboard_2!$P$4:$P$8</definedName>
    <definedName name="_xlchart.v1.4" hidden="1">Dashboard_2!$Q$3</definedName>
    <definedName name="_xlchart.v1.5" hidden="1">Dashboard_2!$Q$4:$Q$8</definedName>
    <definedName name="_xlchart.v1.6" hidden="1">Dashboard_2!$S$4:$S$8</definedName>
    <definedName name="_xlchart.v1.7" hidden="1">Dashboard_2!$V$3</definedName>
    <definedName name="_xlchart.v1.8" hidden="1">Dashboard_2!$V$4:$V$8</definedName>
    <definedName name="_xlchart.v1.9" hidden="1">Dashboard_2!$S$4:$S$8</definedName>
    <definedName name="_xlnm.Print_Area" localSheetId="1">Dashboard_1!$A$1:$M$60</definedName>
    <definedName name="_xlnm.Print_Area" localSheetId="2">Dashboard_2!$A$1:$M$60</definedName>
    <definedName name="_xlnm.Print_Area" localSheetId="0">'Letter_C-Level executives'!$A$1:$M$60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5" l="1"/>
  <c r="U8" i="5"/>
  <c r="T8" i="5"/>
  <c r="Q8" i="5"/>
  <c r="Y29" i="4" l="1"/>
  <c r="T29" i="4"/>
  <c r="R31" i="4"/>
  <c r="AD15" i="4"/>
  <c r="AC15" i="4"/>
  <c r="AB15" i="4"/>
  <c r="AA15" i="4"/>
  <c r="Z15" i="4"/>
  <c r="AD14" i="4"/>
  <c r="AC14" i="4"/>
  <c r="AB14" i="4"/>
  <c r="AA14" i="4"/>
  <c r="Z14" i="4"/>
</calcChain>
</file>

<file path=xl/sharedStrings.xml><?xml version="1.0" encoding="utf-8"?>
<sst xmlns="http://schemas.openxmlformats.org/spreadsheetml/2006/main" count="85" uniqueCount="53">
  <si>
    <t>Facebook</t>
  </si>
  <si>
    <t>Twitter</t>
  </si>
  <si>
    <t>Instagram</t>
  </si>
  <si>
    <t>Total</t>
  </si>
  <si>
    <t/>
  </si>
  <si>
    <t>Number of games launched in 2020 - 2021</t>
  </si>
  <si>
    <t>Konami</t>
  </si>
  <si>
    <t>Company</t>
  </si>
  <si>
    <t>Activision Blizzard</t>
  </si>
  <si>
    <t>Electronic Arts</t>
  </si>
  <si>
    <t>Ubisoft</t>
  </si>
  <si>
    <t>Number of suscribers</t>
  </si>
  <si>
    <t>Category</t>
  </si>
  <si>
    <t>Pointer</t>
  </si>
  <si>
    <t>Poor</t>
  </si>
  <si>
    <t>Avergage</t>
  </si>
  <si>
    <t>Thickness</t>
  </si>
  <si>
    <t>Good</t>
  </si>
  <si>
    <t>Reset</t>
  </si>
  <si>
    <t>Excellent</t>
  </si>
  <si>
    <t>Pointer EA</t>
  </si>
  <si>
    <t>Pointer AB</t>
  </si>
  <si>
    <t>Million</t>
  </si>
  <si>
    <t>Billion revenue</t>
  </si>
  <si>
    <t>6 Years Total Revenue ($ billions)</t>
  </si>
  <si>
    <t>Number of Games Launched (Oct 2020 - Sep 2021)</t>
  </si>
  <si>
    <t>2021 Fiscal Year Total Revenue ($ billions)</t>
  </si>
  <si>
    <t>Percentage Growth of Revenue 2021 vs 2020 (Electronic Arts)</t>
  </si>
  <si>
    <t>Percentage Growth of Revenue 2021 vs 2020 (Activision Blizzard)</t>
  </si>
  <si>
    <t>Youtube</t>
  </si>
  <si>
    <t>Date</t>
  </si>
  <si>
    <t>COD - average monthly players</t>
  </si>
  <si>
    <t>FIFA - average monthly players</t>
  </si>
  <si>
    <t>Number of Followers on Facebook (Millions)</t>
  </si>
  <si>
    <t>Number of Followers on Instagram (Millions)</t>
  </si>
  <si>
    <t>Number of Followers on Twitter (Millions)</t>
  </si>
  <si>
    <t>Monthly Players (Millions)</t>
  </si>
  <si>
    <t>Call of Duty (Activision)</t>
  </si>
  <si>
    <t>FIFA (Electronic Arts)</t>
  </si>
  <si>
    <t>Global video game market value from 2020 to 2025</t>
  </si>
  <si>
    <t>Year</t>
  </si>
  <si>
    <t>Market value</t>
  </si>
  <si>
    <t>Forecasting Video Game Global Market Value (Millions)</t>
  </si>
  <si>
    <t>Number of Followers on YouTube (Millions)</t>
  </si>
  <si>
    <r>
      <t xml:space="preserve">Activision Blizzard. (n.d.). </t>
    </r>
    <r>
      <rPr>
        <i/>
        <sz val="12"/>
        <color theme="1"/>
        <rFont val="Calibri"/>
        <family val="2"/>
        <scheme val="minor"/>
      </rPr>
      <t>Reports &amp; Filings</t>
    </r>
    <r>
      <rPr>
        <sz val="12"/>
        <color theme="1"/>
        <rFont val="Calibri"/>
        <family val="2"/>
        <scheme val="minor"/>
      </rPr>
      <t>. Activision Blizzard. Retrieved November 23, 2021, from https://investor.activision.com/#ir-reports-filings.</t>
    </r>
  </si>
  <si>
    <r>
      <t xml:space="preserve">Nintendo. (n.d.). </t>
    </r>
    <r>
      <rPr>
        <i/>
        <sz val="11"/>
        <color theme="1"/>
        <rFont val="Calibri"/>
        <family val="2"/>
        <scheme val="minor"/>
      </rPr>
      <t>2020</t>
    </r>
    <r>
      <rPr>
        <sz val="11"/>
        <color theme="1"/>
        <rFont val="Calibri"/>
        <family val="2"/>
        <scheme val="minor"/>
      </rPr>
      <t>. 2020 releases. Retrieved November 23, 2021, from https://nintendo.fandom.com/wiki/2020.</t>
    </r>
  </si>
  <si>
    <r>
      <t xml:space="preserve">Nintendo. (n.d.). </t>
    </r>
    <r>
      <rPr>
        <i/>
        <sz val="11"/>
        <color theme="1"/>
        <rFont val="Calibri"/>
        <family val="2"/>
        <scheme val="minor"/>
      </rPr>
      <t>2021</t>
    </r>
    <r>
      <rPr>
        <sz val="11"/>
        <color theme="1"/>
        <rFont val="Calibri"/>
        <family val="2"/>
        <scheme val="minor"/>
      </rPr>
      <t>. 2021 releases. Retrieved November 23, 2021, from https://nintendo.fandom.com/wiki/2021.</t>
    </r>
  </si>
  <si>
    <r>
      <t xml:space="preserve">Game Statistics Authority. (2021, November 22). </t>
    </r>
    <r>
      <rPr>
        <i/>
        <sz val="11"/>
        <color theme="1"/>
        <rFont val="Calibri"/>
        <family val="2"/>
        <scheme val="minor"/>
      </rPr>
      <t>Call of duty: Modern warfare</t>
    </r>
    <r>
      <rPr>
        <sz val="11"/>
        <color theme="1"/>
        <rFont val="Calibri"/>
        <family val="2"/>
        <scheme val="minor"/>
      </rPr>
      <t>. The Game Statistics Authority. Retrieved November 23, 2021, from https://activeplayer.io/call-of-duty-modern-warfare/.</t>
    </r>
  </si>
  <si>
    <r>
      <t xml:space="preserve">Game Statistics Authority. (2021, November 10). </t>
    </r>
    <r>
      <rPr>
        <i/>
        <sz val="11"/>
        <color theme="1"/>
        <rFont val="Calibri"/>
        <family val="2"/>
        <scheme val="minor"/>
      </rPr>
      <t>FIFA 20</t>
    </r>
    <r>
      <rPr>
        <sz val="11"/>
        <color theme="1"/>
        <rFont val="Calibri"/>
        <family val="2"/>
        <scheme val="minor"/>
      </rPr>
      <t>. The Game Statistics Authority. Retrieved November 23, 2021, from https://activeplayer.io/fifa-20/.</t>
    </r>
  </si>
  <si>
    <r>
      <t xml:space="preserve">Game Statistics Authority. (2021, November 17). </t>
    </r>
    <r>
      <rPr>
        <i/>
        <sz val="11"/>
        <color theme="1"/>
        <rFont val="Calibri"/>
        <family val="2"/>
        <scheme val="minor"/>
      </rPr>
      <t>Apex Legends</t>
    </r>
    <r>
      <rPr>
        <sz val="11"/>
        <color theme="1"/>
        <rFont val="Calibri"/>
        <family val="2"/>
        <scheme val="minor"/>
      </rPr>
      <t>. The Game Statistics Authority. Retrieved November 23, 2021, from https://activeplayer.io/apex-legends-live-player-count-and-statistics/.</t>
    </r>
  </si>
  <si>
    <r>
      <t xml:space="preserve">Clement, J. (2021, July 22). </t>
    </r>
    <r>
      <rPr>
        <i/>
        <sz val="11"/>
        <color theme="1"/>
        <rFont val="Calibri"/>
        <family val="2"/>
        <scheme val="minor"/>
      </rPr>
      <t>Call of duty: Warzone players 2021</t>
    </r>
    <r>
      <rPr>
        <sz val="11"/>
        <color theme="1"/>
        <rFont val="Calibri"/>
        <family val="2"/>
        <scheme val="minor"/>
      </rPr>
      <t>. Statista. Retrieved November 23, 2021, from https://www.statista.com/statistics/1110000/call-of-duty-warzone-players/.</t>
    </r>
  </si>
  <si>
    <r>
      <t xml:space="preserve">Smith, S. (2020). </t>
    </r>
    <r>
      <rPr>
        <i/>
        <sz val="11"/>
        <color theme="1"/>
        <rFont val="Calibri"/>
        <family val="2"/>
        <scheme val="minor"/>
      </rPr>
      <t>Video games market value to grow to over $200 billion by 2023</t>
    </r>
    <r>
      <rPr>
        <sz val="11"/>
        <color theme="1"/>
        <rFont val="Calibri"/>
        <family val="2"/>
        <scheme val="minor"/>
      </rPr>
      <t>. Video Games Market Value to Grow to Over $200 billion by 2023. Retrieved November 23, 2021, from https://www.juniperresearch.com/press/video-games-market-value-to-grow-to-over?ch=video+game.</t>
    </r>
  </si>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</sst>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00_-;\-* #,##0.00_-;_-* &quot;-&quot;??_-;_-@_-"/>
    <numFmt numFmtId="165" formatCode="#,##0.0"/>
  </numFmts>
  <fonts count="12">
    <font>
      <sz val="11"/>
      <color theme="1"/>
      <name val="Calibri"/>
      <family val="2"/>
      <scheme val="minor"/>
    </font>
    <font>
      <sz val="11"/>
      <color theme="1"/>
      <name val="Calibri"/>
      <family val="2"/>
      <scheme val="minor"/>
    </font>
    <font>
      <sz val="12"/>
      <color rgb="FF000000"/>
      <name val="Arial"/>
      <family val="2"/>
    </font>
    <font>
      <b/>
      <sz val="14"/>
      <color rgb="FF000000"/>
      <name val="Arial"/>
      <family val="2"/>
    </font>
    <font>
      <sz val="10"/>
      <color rgb="FF000000"/>
      <name val="Arial"/>
      <family val="2"/>
    </font>
    <font>
      <sz val="11"/>
      <color theme="1"/>
      <name val="Calibri"/>
      <family val="2"/>
      <charset val="129"/>
      <scheme val="minor"/>
    </font>
    <font>
      <sz val="14"/>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7">
    <xf numFmtId="0" fontId="0" fillId="0" borderId="0"/>
    <xf numFmtId="44" fontId="1"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43" fontId="1" fillId="0" borderId="0" applyFont="0" applyFill="0" applyBorder="0" applyAlignment="0" applyProtection="0"/>
  </cellStyleXfs>
  <cellXfs count="25">
    <xf numFmtId="0" fontId="0" fillId="0" borderId="0" xfId="0"/>
    <xf numFmtId="0" fontId="2" fillId="0" borderId="0" xfId="0" applyFont="1"/>
    <xf numFmtId="44" fontId="2" fillId="0" borderId="0" xfId="1" applyFont="1"/>
    <xf numFmtId="0" fontId="4" fillId="0" borderId="0" xfId="0" applyFont="1"/>
    <xf numFmtId="0" fontId="3" fillId="0" borderId="0" xfId="0" applyFont="1"/>
    <xf numFmtId="0" fontId="6" fillId="0" borderId="0" xfId="0" applyFont="1"/>
    <xf numFmtId="0" fontId="6" fillId="0" borderId="0" xfId="0" applyFont="1" applyAlignment="1">
      <alignment horizontal="center" vertical="center"/>
    </xf>
    <xf numFmtId="0" fontId="6" fillId="0" borderId="0" xfId="0" quotePrefix="1" applyFont="1"/>
    <xf numFmtId="1" fontId="6" fillId="0" borderId="0" xfId="0" applyNumberFormat="1" applyFont="1"/>
    <xf numFmtId="0" fontId="7" fillId="2" borderId="0" xfId="0" applyFont="1" applyFill="1" applyAlignment="1">
      <alignment horizontal="centerContinuous"/>
    </xf>
    <xf numFmtId="0" fontId="0" fillId="2" borderId="0" xfId="0" applyFill="1" applyAlignment="1">
      <alignment horizontal="centerContinuous"/>
    </xf>
    <xf numFmtId="0" fontId="7" fillId="2" borderId="0" xfId="0" applyFont="1" applyFill="1" applyAlignment="1">
      <alignment horizontal="centerContinuous" vertical="center"/>
    </xf>
    <xf numFmtId="0" fontId="6" fillId="0" borderId="0" xfId="0" applyFont="1" applyAlignment="1">
      <alignment horizontal="left" vertical="center"/>
    </xf>
    <xf numFmtId="9" fontId="6" fillId="0" borderId="0" xfId="0" applyNumberFormat="1" applyFont="1"/>
    <xf numFmtId="2" fontId="6" fillId="0" borderId="0" xfId="0" applyNumberFormat="1" applyFont="1"/>
    <xf numFmtId="0" fontId="6" fillId="0" borderId="0" xfId="0" applyNumberFormat="1" applyFont="1" applyAlignment="1">
      <alignment horizontal="center" vertical="center"/>
    </xf>
    <xf numFmtId="0" fontId="6" fillId="2" borderId="0" xfId="0" applyFont="1" applyFill="1" applyAlignment="1">
      <alignment horizontal="centerContinuous"/>
    </xf>
    <xf numFmtId="0" fontId="6" fillId="0" borderId="0" xfId="0" applyFont="1" applyAlignment="1">
      <alignment horizontal="centerContinuous"/>
    </xf>
    <xf numFmtId="43" fontId="6" fillId="0" borderId="0" xfId="6" applyFont="1"/>
    <xf numFmtId="15" fontId="6" fillId="0" borderId="0" xfId="0" applyNumberFormat="1" applyFont="1"/>
    <xf numFmtId="165" fontId="6" fillId="0" borderId="0" xfId="0" applyNumberFormat="1" applyFont="1"/>
    <xf numFmtId="4" fontId="6" fillId="0" borderId="0" xfId="0" applyNumberFormat="1" applyFont="1"/>
    <xf numFmtId="43" fontId="6" fillId="0" borderId="0" xfId="0" applyNumberFormat="1" applyFont="1"/>
    <xf numFmtId="0" fontId="8" fillId="0" borderId="0" xfId="0" applyFont="1"/>
    <xf numFmtId="0" fontId="10" fillId="0" borderId="0" xfId="0" applyFont="1"/>
  </cellXfs>
  <cellStyles count="7">
    <cellStyle name="Comma" xfId="6" builtinId="3"/>
    <cellStyle name="Currency" xfId="1" builtinId="4"/>
    <cellStyle name="Normal" xfId="0" builtinId="0"/>
    <cellStyle name="Normal 2" xfId="2" xr:uid="{C45365FC-592B-407C-9246-3E172F55E016}"/>
    <cellStyle name="千位分隔 2" xfId="4" xr:uid="{C747635B-7701-41E2-8DFB-8FAE6BFA01FB}"/>
    <cellStyle name="常规 2" xfId="3" xr:uid="{2C5BBAF0-0395-412A-9F0C-E135E9F7800C}"/>
    <cellStyle name="百分比 2" xfId="5" xr:uid="{1DED758F-072D-47E9-A493-43A05CD7D010}"/>
  </cellStyles>
  <dxfs count="0"/>
  <tableStyles count="0" defaultTableStyle="TableStyleMedium2" defaultPivotStyle="PivotStyleLight16"/>
  <colors>
    <mruColors>
      <color rgb="FFCCAC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Dashboard_1!$W$11</c:f>
              <c:strCache>
                <c:ptCount val="1"/>
                <c:pt idx="0">
                  <c:v>2021</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7430-435B-B001-35244392BC6F}"/>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2-7430-435B-B001-35244392BC6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430-435B-B001-35244392BC6F}"/>
              </c:ext>
            </c:extLst>
          </c:dPt>
          <c:dPt>
            <c:idx val="3"/>
            <c:invertIfNegative val="0"/>
            <c:bubble3D val="0"/>
            <c:spPr>
              <a:solidFill>
                <a:srgbClr val="0070C0"/>
              </a:solidFill>
              <a:ln>
                <a:noFill/>
              </a:ln>
              <a:effectLst/>
            </c:spPr>
            <c:extLst>
              <c:ext xmlns:c16="http://schemas.microsoft.com/office/drawing/2014/chart" uri="{C3380CC4-5D6E-409C-BE32-E72D297353CC}">
                <c16:uniqueId val="{00000005-7430-435B-B001-35244392BC6F}"/>
              </c:ext>
            </c:extLst>
          </c:dPt>
          <c:cat>
            <c:strRef>
              <c:f>Dashboard_1!$Q$12:$Q$15</c:f>
              <c:strCache>
                <c:ptCount val="4"/>
                <c:pt idx="0">
                  <c:v>Konami</c:v>
                </c:pt>
                <c:pt idx="1">
                  <c:v>Ubisoft</c:v>
                </c:pt>
                <c:pt idx="2">
                  <c:v>Electronic Arts</c:v>
                </c:pt>
                <c:pt idx="3">
                  <c:v>Activision Blizzard</c:v>
                </c:pt>
              </c:strCache>
            </c:strRef>
          </c:cat>
          <c:val>
            <c:numRef>
              <c:f>Dashboard_1!$W$12:$W$15</c:f>
              <c:numCache>
                <c:formatCode>General</c:formatCode>
                <c:ptCount val="4"/>
                <c:pt idx="0">
                  <c:v>2.57</c:v>
                </c:pt>
                <c:pt idx="1">
                  <c:v>2.59</c:v>
                </c:pt>
                <c:pt idx="2">
                  <c:v>5.63</c:v>
                </c:pt>
                <c:pt idx="3">
                  <c:v>8.09</c:v>
                </c:pt>
              </c:numCache>
            </c:numRef>
          </c:val>
          <c:extLst>
            <c:ext xmlns:c16="http://schemas.microsoft.com/office/drawing/2014/chart" uri="{C3380CC4-5D6E-409C-BE32-E72D297353CC}">
              <c16:uniqueId val="{00000000-7430-435B-B001-35244392BC6F}"/>
            </c:ext>
          </c:extLst>
        </c:ser>
        <c:dLbls>
          <c:showLegendKey val="0"/>
          <c:showVal val="0"/>
          <c:showCatName val="0"/>
          <c:showSerName val="0"/>
          <c:showPercent val="0"/>
          <c:showBubbleSize val="0"/>
        </c:dLbls>
        <c:gapWidth val="182"/>
        <c:axId val="82380175"/>
        <c:axId val="82380591"/>
      </c:barChart>
      <c:catAx>
        <c:axId val="8238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591"/>
        <c:crosses val="autoZero"/>
        <c:auto val="1"/>
        <c:lblAlgn val="ctr"/>
        <c:lblOffset val="100"/>
        <c:noMultiLvlLbl val="0"/>
      </c:catAx>
      <c:valAx>
        <c:axId val="82380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0"/>
          <c:tx>
            <c:strRef>
              <c:f>Dashboard_1!$Q$14</c:f>
              <c:strCache>
                <c:ptCount val="1"/>
                <c:pt idx="0">
                  <c:v>Electronic Arts</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cat>
            <c:numRef>
              <c:f>Dashboard_1!$R$11:$W$11</c:f>
              <c:numCache>
                <c:formatCode>General</c:formatCode>
                <c:ptCount val="6"/>
                <c:pt idx="0">
                  <c:v>2016</c:v>
                </c:pt>
                <c:pt idx="1">
                  <c:v>2017</c:v>
                </c:pt>
                <c:pt idx="2">
                  <c:v>2018</c:v>
                </c:pt>
                <c:pt idx="3">
                  <c:v>2019</c:v>
                </c:pt>
                <c:pt idx="4">
                  <c:v>2020</c:v>
                </c:pt>
                <c:pt idx="5">
                  <c:v>2021</c:v>
                </c:pt>
              </c:numCache>
            </c:numRef>
          </c:cat>
          <c:val>
            <c:numRef>
              <c:f>Dashboard_1!$R$14:$W$14</c:f>
              <c:numCache>
                <c:formatCode>General</c:formatCode>
                <c:ptCount val="6"/>
                <c:pt idx="0">
                  <c:v>4.4000000000000004</c:v>
                </c:pt>
                <c:pt idx="1">
                  <c:v>4.8499999999999996</c:v>
                </c:pt>
                <c:pt idx="2">
                  <c:v>5.15</c:v>
                </c:pt>
                <c:pt idx="3">
                  <c:v>4.95</c:v>
                </c:pt>
                <c:pt idx="4">
                  <c:v>5.54</c:v>
                </c:pt>
                <c:pt idx="5">
                  <c:v>5.63</c:v>
                </c:pt>
              </c:numCache>
            </c:numRef>
          </c:val>
          <c:smooth val="0"/>
          <c:extLst>
            <c:ext xmlns:c16="http://schemas.microsoft.com/office/drawing/2014/chart" uri="{C3380CC4-5D6E-409C-BE32-E72D297353CC}">
              <c16:uniqueId val="{00000003-BD5B-4A8C-9296-F1C48AB34D6B}"/>
            </c:ext>
          </c:extLst>
        </c:ser>
        <c:ser>
          <c:idx val="4"/>
          <c:order val="1"/>
          <c:tx>
            <c:strRef>
              <c:f>Dashboard_1!$Q$15</c:f>
              <c:strCache>
                <c:ptCount val="1"/>
                <c:pt idx="0">
                  <c:v>Activision Blizzard</c:v>
                </c:pt>
              </c:strCache>
            </c:strRef>
          </c:tx>
          <c:spPr>
            <a:ln w="28575" cap="rnd">
              <a:solidFill>
                <a:srgbClr val="0070C0"/>
              </a:solidFill>
              <a:round/>
            </a:ln>
            <a:effectLst/>
          </c:spPr>
          <c:marker>
            <c:symbol val="circle"/>
            <c:size val="5"/>
            <c:spPr>
              <a:solidFill>
                <a:srgbClr val="0070C0"/>
              </a:solidFill>
              <a:ln w="9525">
                <a:noFill/>
              </a:ln>
              <a:effectLst/>
            </c:spPr>
          </c:marker>
          <c:cat>
            <c:numRef>
              <c:f>Dashboard_1!$R$11:$W$11</c:f>
              <c:numCache>
                <c:formatCode>General</c:formatCode>
                <c:ptCount val="6"/>
                <c:pt idx="0">
                  <c:v>2016</c:v>
                </c:pt>
                <c:pt idx="1">
                  <c:v>2017</c:v>
                </c:pt>
                <c:pt idx="2">
                  <c:v>2018</c:v>
                </c:pt>
                <c:pt idx="3">
                  <c:v>2019</c:v>
                </c:pt>
                <c:pt idx="4">
                  <c:v>2020</c:v>
                </c:pt>
                <c:pt idx="5">
                  <c:v>2021</c:v>
                </c:pt>
              </c:numCache>
            </c:numRef>
          </c:cat>
          <c:val>
            <c:numRef>
              <c:f>Dashboard_1!$R$15:$W$15</c:f>
              <c:numCache>
                <c:formatCode>General</c:formatCode>
                <c:ptCount val="6"/>
                <c:pt idx="0">
                  <c:v>4.67</c:v>
                </c:pt>
                <c:pt idx="1">
                  <c:v>6.61</c:v>
                </c:pt>
                <c:pt idx="2" formatCode="0.00">
                  <c:v>7.02</c:v>
                </c:pt>
                <c:pt idx="3" formatCode="0.00">
                  <c:v>7.5</c:v>
                </c:pt>
                <c:pt idx="4" formatCode="0.00">
                  <c:v>6.5</c:v>
                </c:pt>
                <c:pt idx="5">
                  <c:v>8.09</c:v>
                </c:pt>
              </c:numCache>
            </c:numRef>
          </c:val>
          <c:smooth val="0"/>
          <c:extLst>
            <c:ext xmlns:c16="http://schemas.microsoft.com/office/drawing/2014/chart" uri="{C3380CC4-5D6E-409C-BE32-E72D297353CC}">
              <c16:uniqueId val="{00000004-BD5B-4A8C-9296-F1C48AB34D6B}"/>
            </c:ext>
          </c:extLst>
        </c:ser>
        <c:dLbls>
          <c:showLegendKey val="0"/>
          <c:showVal val="0"/>
          <c:showCatName val="0"/>
          <c:showSerName val="0"/>
          <c:showPercent val="0"/>
          <c:showBubbleSize val="0"/>
        </c:dLbls>
        <c:marker val="1"/>
        <c:smooth val="0"/>
        <c:axId val="229085055"/>
        <c:axId val="229070079"/>
      </c:lineChart>
      <c:catAx>
        <c:axId val="2290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70079"/>
        <c:crosses val="autoZero"/>
        <c:auto val="1"/>
        <c:lblAlgn val="ctr"/>
        <c:lblOffset val="100"/>
        <c:noMultiLvlLbl val="0"/>
      </c:catAx>
      <c:valAx>
        <c:axId val="229070079"/>
        <c:scaling>
          <c:orientation val="minMax"/>
          <c:min val="3"/>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85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Dashboard_1!$R$26</c:f>
              <c:strCache>
                <c:ptCount val="1"/>
                <c:pt idx="0">
                  <c:v>Category</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A4D3-4E99-8F20-E17D0139B13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A4D3-4E99-8F20-E17D0139B13A}"/>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4D3-4E99-8F20-E17D0139B13A}"/>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A4D3-4E99-8F20-E17D0139B13A}"/>
              </c:ext>
            </c:extLst>
          </c:dPt>
          <c:dPt>
            <c:idx val="4"/>
            <c:bubble3D val="0"/>
            <c:spPr>
              <a:noFill/>
              <a:ln w="19050">
                <a:solidFill>
                  <a:schemeClr val="lt1"/>
                </a:solidFill>
              </a:ln>
              <a:effectLst/>
            </c:spPr>
            <c:extLst>
              <c:ext xmlns:c16="http://schemas.microsoft.com/office/drawing/2014/chart" uri="{C3380CC4-5D6E-409C-BE32-E72D297353CC}">
                <c16:uniqueId val="{00000009-A4D3-4E99-8F20-E17D0139B13A}"/>
              </c:ext>
            </c:extLst>
          </c:dPt>
          <c:cat>
            <c:strRef>
              <c:f>Dashboard_1!$Q$27:$Q$31</c:f>
              <c:strCache>
                <c:ptCount val="5"/>
                <c:pt idx="0">
                  <c:v>Poor</c:v>
                </c:pt>
                <c:pt idx="1">
                  <c:v>Avergage</c:v>
                </c:pt>
                <c:pt idx="2">
                  <c:v>Good</c:v>
                </c:pt>
                <c:pt idx="3">
                  <c:v>Excellent</c:v>
                </c:pt>
                <c:pt idx="4">
                  <c:v>Total</c:v>
                </c:pt>
              </c:strCache>
            </c:strRef>
          </c:cat>
          <c:val>
            <c:numRef>
              <c:f>Dashboard_1!$R$27:$R$31</c:f>
              <c:numCache>
                <c:formatCode>General</c:formatCode>
                <c:ptCount val="5"/>
                <c:pt idx="0">
                  <c:v>10</c:v>
                </c:pt>
                <c:pt idx="1">
                  <c:v>20</c:v>
                </c:pt>
                <c:pt idx="2">
                  <c:v>30</c:v>
                </c:pt>
                <c:pt idx="3">
                  <c:v>40</c:v>
                </c:pt>
                <c:pt idx="4">
                  <c:v>100</c:v>
                </c:pt>
              </c:numCache>
            </c:numRef>
          </c:val>
          <c:extLst>
            <c:ext xmlns:c16="http://schemas.microsoft.com/office/drawing/2014/chart" uri="{C3380CC4-5D6E-409C-BE32-E72D297353CC}">
              <c16:uniqueId val="{0000000A-A4D3-4E99-8F20-E17D0139B13A}"/>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Dashboard_1!$T$26</c:f>
              <c:strCache>
                <c:ptCount val="1"/>
                <c:pt idx="0">
                  <c:v>Pointer EA</c:v>
                </c:pt>
              </c:strCache>
            </c:strRef>
          </c:tx>
          <c:dPt>
            <c:idx val="0"/>
            <c:bubble3D val="0"/>
            <c:spPr>
              <a:noFill/>
              <a:ln w="19050">
                <a:solidFill>
                  <a:schemeClr val="lt1"/>
                </a:solidFill>
              </a:ln>
              <a:effectLst/>
            </c:spPr>
            <c:extLst>
              <c:ext xmlns:c16="http://schemas.microsoft.com/office/drawing/2014/chart" uri="{C3380CC4-5D6E-409C-BE32-E72D297353CC}">
                <c16:uniqueId val="{0000000C-A4D3-4E99-8F20-E17D0139B13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A4D3-4E99-8F20-E17D0139B13A}"/>
              </c:ext>
            </c:extLst>
          </c:dPt>
          <c:dPt>
            <c:idx val="2"/>
            <c:bubble3D val="0"/>
            <c:spPr>
              <a:noFill/>
              <a:ln w="19050">
                <a:solidFill>
                  <a:schemeClr val="lt1"/>
                </a:solidFill>
              </a:ln>
              <a:effectLst/>
            </c:spPr>
            <c:extLst>
              <c:ext xmlns:c16="http://schemas.microsoft.com/office/drawing/2014/chart" uri="{C3380CC4-5D6E-409C-BE32-E72D297353CC}">
                <c16:uniqueId val="{00000010-A4D3-4E99-8F20-E17D0139B13A}"/>
              </c:ext>
            </c:extLst>
          </c:dPt>
          <c:val>
            <c:numRef>
              <c:f>Dashboard_1!$Y$27:$Y$29</c:f>
              <c:numCache>
                <c:formatCode>General</c:formatCode>
                <c:ptCount val="3"/>
                <c:pt idx="0">
                  <c:v>55</c:v>
                </c:pt>
                <c:pt idx="1">
                  <c:v>3</c:v>
                </c:pt>
                <c:pt idx="2">
                  <c:v>142</c:v>
                </c:pt>
              </c:numCache>
            </c:numRef>
          </c:val>
          <c:extLst>
            <c:ext xmlns:c16="http://schemas.microsoft.com/office/drawing/2014/chart" uri="{C3380CC4-5D6E-409C-BE32-E72D297353CC}">
              <c16:uniqueId val="{00000011-A4D3-4E99-8F20-E17D0139B13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Dashboard_1!$R$26</c:f>
              <c:strCache>
                <c:ptCount val="1"/>
                <c:pt idx="0">
                  <c:v>Category</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8B53-4561-A5DF-64D14F0F9DDF}"/>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6-8B53-4561-A5DF-64D14F0F9DD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8B53-4561-A5DF-64D14F0F9DDF}"/>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B53-4561-A5DF-64D14F0F9DDF}"/>
              </c:ext>
            </c:extLst>
          </c:dPt>
          <c:dPt>
            <c:idx val="4"/>
            <c:bubble3D val="0"/>
            <c:spPr>
              <a:noFill/>
              <a:ln w="19050">
                <a:solidFill>
                  <a:schemeClr val="lt1"/>
                </a:solidFill>
              </a:ln>
              <a:effectLst/>
            </c:spPr>
            <c:extLst>
              <c:ext xmlns:c16="http://schemas.microsoft.com/office/drawing/2014/chart" uri="{C3380CC4-5D6E-409C-BE32-E72D297353CC}">
                <c16:uniqueId val="{00000002-8B53-4561-A5DF-64D14F0F9DDF}"/>
              </c:ext>
            </c:extLst>
          </c:dPt>
          <c:cat>
            <c:strRef>
              <c:f>Dashboard_1!$Q$27:$Q$31</c:f>
              <c:strCache>
                <c:ptCount val="5"/>
                <c:pt idx="0">
                  <c:v>Poor</c:v>
                </c:pt>
                <c:pt idx="1">
                  <c:v>Avergage</c:v>
                </c:pt>
                <c:pt idx="2">
                  <c:v>Good</c:v>
                </c:pt>
                <c:pt idx="3">
                  <c:v>Excellent</c:v>
                </c:pt>
                <c:pt idx="4">
                  <c:v>Total</c:v>
                </c:pt>
              </c:strCache>
            </c:strRef>
          </c:cat>
          <c:val>
            <c:numRef>
              <c:f>Dashboard_1!$R$27:$R$31</c:f>
              <c:numCache>
                <c:formatCode>General</c:formatCode>
                <c:ptCount val="5"/>
                <c:pt idx="0">
                  <c:v>10</c:v>
                </c:pt>
                <c:pt idx="1">
                  <c:v>20</c:v>
                </c:pt>
                <c:pt idx="2">
                  <c:v>30</c:v>
                </c:pt>
                <c:pt idx="3">
                  <c:v>40</c:v>
                </c:pt>
                <c:pt idx="4">
                  <c:v>100</c:v>
                </c:pt>
              </c:numCache>
            </c:numRef>
          </c:val>
          <c:extLst>
            <c:ext xmlns:c16="http://schemas.microsoft.com/office/drawing/2014/chart" uri="{C3380CC4-5D6E-409C-BE32-E72D297353CC}">
              <c16:uniqueId val="{00000000-8B53-4561-A5DF-64D14F0F9DDF}"/>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Dashboard_1!$T$26</c:f>
              <c:strCache>
                <c:ptCount val="1"/>
                <c:pt idx="0">
                  <c:v>Pointer EA</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B-49D3-4D57-95FB-02CD31BCD4A6}"/>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8-8B53-4561-A5DF-64D14F0F9DDF}"/>
              </c:ext>
            </c:extLst>
          </c:dPt>
          <c:dPt>
            <c:idx val="2"/>
            <c:bubble3D val="0"/>
            <c:spPr>
              <a:noFill/>
              <a:ln w="19050">
                <a:solidFill>
                  <a:schemeClr val="lt1"/>
                </a:solidFill>
              </a:ln>
              <a:effectLst/>
            </c:spPr>
            <c:extLst>
              <c:ext xmlns:c16="http://schemas.microsoft.com/office/drawing/2014/chart" uri="{C3380CC4-5D6E-409C-BE32-E72D297353CC}">
                <c16:uniqueId val="{0000000F-49D3-4D57-95FB-02CD31BCD4A6}"/>
              </c:ext>
            </c:extLst>
          </c:dPt>
          <c:val>
            <c:numRef>
              <c:f>Dashboard_1!$T$27:$T$29</c:f>
              <c:numCache>
                <c:formatCode>General</c:formatCode>
                <c:ptCount val="3"/>
                <c:pt idx="0">
                  <c:v>8</c:v>
                </c:pt>
                <c:pt idx="1">
                  <c:v>3</c:v>
                </c:pt>
                <c:pt idx="2">
                  <c:v>189</c:v>
                </c:pt>
              </c:numCache>
            </c:numRef>
          </c:val>
          <c:extLst>
            <c:ext xmlns:c16="http://schemas.microsoft.com/office/drawing/2014/chart" uri="{C3380CC4-5D6E-409C-BE32-E72D297353CC}">
              <c16:uniqueId val="{00000007-8B53-4561-A5DF-64D14F0F9DD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1"/>
          <c:order val="0"/>
          <c:tx>
            <c:strRef>
              <c:f>Dashboard_2!$Q$50</c:f>
              <c:strCache>
                <c:ptCount val="1"/>
                <c:pt idx="0">
                  <c:v>Market value</c:v>
                </c:pt>
              </c:strCache>
            </c:strRef>
          </c:tx>
          <c:spPr>
            <a:solidFill>
              <a:srgbClr val="CCACB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Dashboard_2!$P$51:$P$56</c:f>
              <c:numCache>
                <c:formatCode>General</c:formatCode>
                <c:ptCount val="6"/>
                <c:pt idx="0">
                  <c:v>2020</c:v>
                </c:pt>
                <c:pt idx="1">
                  <c:v>2021</c:v>
                </c:pt>
                <c:pt idx="2">
                  <c:v>2022</c:v>
                </c:pt>
                <c:pt idx="3">
                  <c:v>2023</c:v>
                </c:pt>
                <c:pt idx="4">
                  <c:v>2024</c:v>
                </c:pt>
                <c:pt idx="5">
                  <c:v>2025</c:v>
                </c:pt>
              </c:numCache>
            </c:numRef>
          </c:cat>
          <c:val>
            <c:numRef>
              <c:f>Dashboard_2!$Q$51:$Q$56</c:f>
              <c:numCache>
                <c:formatCode>0</c:formatCode>
                <c:ptCount val="6"/>
                <c:pt idx="0">
                  <c:v>155.88999999999999</c:v>
                </c:pt>
                <c:pt idx="1">
                  <c:v>178.37</c:v>
                </c:pt>
                <c:pt idx="2">
                  <c:v>197.11</c:v>
                </c:pt>
                <c:pt idx="3">
                  <c:v>217.06</c:v>
                </c:pt>
                <c:pt idx="4">
                  <c:v>240.31</c:v>
                </c:pt>
                <c:pt idx="5">
                  <c:v>268.81</c:v>
                </c:pt>
              </c:numCache>
            </c:numRef>
          </c:val>
          <c:extLst>
            <c:ext xmlns:c16="http://schemas.microsoft.com/office/drawing/2014/chart" uri="{C3380CC4-5D6E-409C-BE32-E72D297353CC}">
              <c16:uniqueId val="{00000001-6B4C-49A0-B2B1-9FA02E70F6BB}"/>
            </c:ext>
          </c:extLst>
        </c:ser>
        <c:dLbls>
          <c:showLegendKey val="0"/>
          <c:showVal val="0"/>
          <c:showCatName val="0"/>
          <c:showSerName val="0"/>
          <c:showPercent val="0"/>
          <c:showBubbleSize val="0"/>
        </c:dLbls>
        <c:gapWidth val="150"/>
        <c:shape val="box"/>
        <c:axId val="820146719"/>
        <c:axId val="820155871"/>
        <c:axId val="0"/>
      </c:bar3DChart>
      <c:catAx>
        <c:axId val="82014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55871"/>
        <c:crosses val="autoZero"/>
        <c:auto val="1"/>
        <c:lblAlgn val="ctr"/>
        <c:lblOffset val="100"/>
        <c:noMultiLvlLbl val="0"/>
      </c:catAx>
      <c:valAx>
        <c:axId val="8201558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Dashboard_2!$Q$13</c:f>
              <c:strCache>
                <c:ptCount val="1"/>
                <c:pt idx="0">
                  <c:v>Call of Duty (Activision)</c:v>
                </c:pt>
              </c:strCache>
            </c:strRef>
          </c:tx>
          <c:spPr>
            <a:ln w="28575" cap="rnd">
              <a:solidFill>
                <a:srgbClr val="0070C0"/>
              </a:solidFill>
              <a:round/>
            </a:ln>
            <a:effectLst/>
          </c:spPr>
          <c:marker>
            <c:symbol val="circle"/>
            <c:size val="5"/>
            <c:spPr>
              <a:solidFill>
                <a:srgbClr val="0070C0"/>
              </a:solidFill>
              <a:ln w="9525">
                <a:noFill/>
              </a:ln>
              <a:effectLst/>
            </c:spPr>
          </c:marker>
          <c:cat>
            <c:numRef>
              <c:f>Dashboard_2!$P$14:$P$43</c:f>
              <c:numCache>
                <c:formatCode>d\-mmm\-yy</c:formatCode>
                <c:ptCount val="30"/>
                <c:pt idx="0">
                  <c:v>44499</c:v>
                </c:pt>
                <c:pt idx="1">
                  <c:v>44469</c:v>
                </c:pt>
                <c:pt idx="2">
                  <c:v>44438</c:v>
                </c:pt>
                <c:pt idx="3">
                  <c:v>44407</c:v>
                </c:pt>
                <c:pt idx="4">
                  <c:v>44377</c:v>
                </c:pt>
                <c:pt idx="5">
                  <c:v>44346</c:v>
                </c:pt>
                <c:pt idx="6">
                  <c:v>44316</c:v>
                </c:pt>
                <c:pt idx="7">
                  <c:v>44285</c:v>
                </c:pt>
                <c:pt idx="8">
                  <c:v>44255</c:v>
                </c:pt>
                <c:pt idx="9">
                  <c:v>44226</c:v>
                </c:pt>
                <c:pt idx="10">
                  <c:v>44195</c:v>
                </c:pt>
                <c:pt idx="11">
                  <c:v>44165</c:v>
                </c:pt>
                <c:pt idx="12">
                  <c:v>44134</c:v>
                </c:pt>
                <c:pt idx="13">
                  <c:v>44104</c:v>
                </c:pt>
                <c:pt idx="14">
                  <c:v>44073</c:v>
                </c:pt>
                <c:pt idx="15">
                  <c:v>44042</c:v>
                </c:pt>
                <c:pt idx="16">
                  <c:v>44012</c:v>
                </c:pt>
                <c:pt idx="17">
                  <c:v>43981</c:v>
                </c:pt>
                <c:pt idx="18">
                  <c:v>43951</c:v>
                </c:pt>
                <c:pt idx="19">
                  <c:v>43920</c:v>
                </c:pt>
                <c:pt idx="20">
                  <c:v>43881</c:v>
                </c:pt>
                <c:pt idx="21">
                  <c:v>43860</c:v>
                </c:pt>
                <c:pt idx="22">
                  <c:v>43829</c:v>
                </c:pt>
                <c:pt idx="23">
                  <c:v>43799</c:v>
                </c:pt>
                <c:pt idx="24">
                  <c:v>43768</c:v>
                </c:pt>
                <c:pt idx="25">
                  <c:v>43738</c:v>
                </c:pt>
                <c:pt idx="26">
                  <c:v>43707</c:v>
                </c:pt>
                <c:pt idx="27">
                  <c:v>43676</c:v>
                </c:pt>
                <c:pt idx="28">
                  <c:v>43646</c:v>
                </c:pt>
                <c:pt idx="29">
                  <c:v>43615</c:v>
                </c:pt>
              </c:numCache>
            </c:numRef>
          </c:cat>
          <c:val>
            <c:numRef>
              <c:f>Dashboard_2!$Q$14:$Q$43</c:f>
              <c:numCache>
                <c:formatCode>#,##0.00</c:formatCode>
                <c:ptCount val="30"/>
                <c:pt idx="0">
                  <c:v>9.1330150000000003</c:v>
                </c:pt>
                <c:pt idx="1">
                  <c:v>9.301145</c:v>
                </c:pt>
                <c:pt idx="2">
                  <c:v>9.9601439999999997</c:v>
                </c:pt>
                <c:pt idx="3">
                  <c:v>10.330553999999999</c:v>
                </c:pt>
                <c:pt idx="4">
                  <c:v>9.0558759999999996</c:v>
                </c:pt>
                <c:pt idx="5">
                  <c:v>10.26657</c:v>
                </c:pt>
                <c:pt idx="6">
                  <c:v>9.3022539999999996</c:v>
                </c:pt>
                <c:pt idx="7">
                  <c:v>9.5660170000000004</c:v>
                </c:pt>
                <c:pt idx="8">
                  <c:v>9.3225460000000009</c:v>
                </c:pt>
                <c:pt idx="9">
                  <c:v>9.2365870000000001</c:v>
                </c:pt>
                <c:pt idx="10">
                  <c:v>10.359958000000001</c:v>
                </c:pt>
                <c:pt idx="11">
                  <c:v>11.655474999999999</c:v>
                </c:pt>
                <c:pt idx="12">
                  <c:v>9.6599059999999994</c:v>
                </c:pt>
                <c:pt idx="13">
                  <c:v>9.0842550000000006</c:v>
                </c:pt>
                <c:pt idx="14">
                  <c:v>10.039047999999999</c:v>
                </c:pt>
                <c:pt idx="15">
                  <c:v>10.140413000000001</c:v>
                </c:pt>
                <c:pt idx="16">
                  <c:v>10.343221</c:v>
                </c:pt>
                <c:pt idx="17">
                  <c:v>10.550086</c:v>
                </c:pt>
                <c:pt idx="18">
                  <c:v>9.3347569999999997</c:v>
                </c:pt>
                <c:pt idx="19">
                  <c:v>10.424467</c:v>
                </c:pt>
                <c:pt idx="20">
                  <c:v>9.1340599999999998</c:v>
                </c:pt>
                <c:pt idx="21">
                  <c:v>8.8610000000000007</c:v>
                </c:pt>
                <c:pt idx="22">
                  <c:v>8.3302630000000004</c:v>
                </c:pt>
                <c:pt idx="23">
                  <c:v>7.1026449999999999</c:v>
                </c:pt>
                <c:pt idx="24">
                  <c:v>6.6796430000000004</c:v>
                </c:pt>
                <c:pt idx="25">
                  <c:v>5.245698</c:v>
                </c:pt>
                <c:pt idx="26">
                  <c:v>6.803979</c:v>
                </c:pt>
                <c:pt idx="27">
                  <c:v>5.8481820000000004</c:v>
                </c:pt>
                <c:pt idx="28">
                  <c:v>5.2104220000000003</c:v>
                </c:pt>
                <c:pt idx="29">
                  <c:v>6.8528380000000002</c:v>
                </c:pt>
              </c:numCache>
            </c:numRef>
          </c:val>
          <c:smooth val="0"/>
          <c:extLst>
            <c:ext xmlns:c16="http://schemas.microsoft.com/office/drawing/2014/chart" uri="{C3380CC4-5D6E-409C-BE32-E72D297353CC}">
              <c16:uniqueId val="{00000000-4E95-42AB-A9D6-8A43ACB3DBA8}"/>
            </c:ext>
          </c:extLst>
        </c:ser>
        <c:ser>
          <c:idx val="1"/>
          <c:order val="1"/>
          <c:tx>
            <c:strRef>
              <c:f>Dashboard_2!$T$13</c:f>
              <c:strCache>
                <c:ptCount val="1"/>
                <c:pt idx="0">
                  <c:v>FIFA (Electronic Arts)</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val>
            <c:numRef>
              <c:f>Dashboard_2!$T$14:$T$43</c:f>
              <c:numCache>
                <c:formatCode>#,##0.00</c:formatCode>
                <c:ptCount val="30"/>
                <c:pt idx="0">
                  <c:v>6.5011479999999997</c:v>
                </c:pt>
                <c:pt idx="1">
                  <c:v>6.9805770000000003</c:v>
                </c:pt>
                <c:pt idx="2">
                  <c:v>7.250146</c:v>
                </c:pt>
                <c:pt idx="3">
                  <c:v>7.4055140000000002</c:v>
                </c:pt>
                <c:pt idx="4">
                  <c:v>7.5768469999999999</c:v>
                </c:pt>
                <c:pt idx="5">
                  <c:v>7.6500149999999998</c:v>
                </c:pt>
                <c:pt idx="6">
                  <c:v>7.1020459999999996</c:v>
                </c:pt>
                <c:pt idx="7">
                  <c:v>7.8367279999999999</c:v>
                </c:pt>
                <c:pt idx="8">
                  <c:v>7.6634589999999996</c:v>
                </c:pt>
                <c:pt idx="9">
                  <c:v>8.1605050000000006</c:v>
                </c:pt>
                <c:pt idx="10">
                  <c:v>8.2420760000000008</c:v>
                </c:pt>
                <c:pt idx="11">
                  <c:v>8.5845830000000003</c:v>
                </c:pt>
                <c:pt idx="12">
                  <c:v>8.6703939999999999</c:v>
                </c:pt>
                <c:pt idx="13">
                  <c:v>8.9385499999999993</c:v>
                </c:pt>
                <c:pt idx="14">
                  <c:v>9.0250000000000004</c:v>
                </c:pt>
                <c:pt idx="15">
                  <c:v>9.5</c:v>
                </c:pt>
                <c:pt idx="16">
                  <c:v>10.404</c:v>
                </c:pt>
                <c:pt idx="17">
                  <c:v>10.612080000000001</c:v>
                </c:pt>
                <c:pt idx="18">
                  <c:v>11.037604</c:v>
                </c:pt>
                <c:pt idx="19">
                  <c:v>11.368732</c:v>
                </c:pt>
                <c:pt idx="20">
                  <c:v>12.168958</c:v>
                </c:pt>
                <c:pt idx="21">
                  <c:v>12.057699</c:v>
                </c:pt>
                <c:pt idx="22">
                  <c:v>12.298852999999999</c:v>
                </c:pt>
                <c:pt idx="23">
                  <c:v>12.544829999999999</c:v>
                </c:pt>
                <c:pt idx="24">
                  <c:v>13.047853</c:v>
                </c:pt>
                <c:pt idx="25">
                  <c:v>13.96627</c:v>
                </c:pt>
                <c:pt idx="26">
                  <c:v>14.664583</c:v>
                </c:pt>
                <c:pt idx="27">
                  <c:v>15.397812999999999</c:v>
                </c:pt>
                <c:pt idx="28">
                  <c:v>16.167702999999999</c:v>
                </c:pt>
                <c:pt idx="29">
                  <c:v>13.896526</c:v>
                </c:pt>
              </c:numCache>
            </c:numRef>
          </c:val>
          <c:smooth val="0"/>
          <c:extLst>
            <c:ext xmlns:c16="http://schemas.microsoft.com/office/drawing/2014/chart" uri="{C3380CC4-5D6E-409C-BE32-E72D297353CC}">
              <c16:uniqueId val="{00000001-4E95-42AB-A9D6-8A43ACB3DBA8}"/>
            </c:ext>
          </c:extLst>
        </c:ser>
        <c:dLbls>
          <c:showLegendKey val="0"/>
          <c:showVal val="0"/>
          <c:showCatName val="0"/>
          <c:showSerName val="0"/>
          <c:showPercent val="0"/>
          <c:showBubbleSize val="0"/>
        </c:dLbls>
        <c:marker val="1"/>
        <c:smooth val="0"/>
        <c:axId val="753685439"/>
        <c:axId val="753685855"/>
      </c:lineChart>
      <c:dateAx>
        <c:axId val="753685439"/>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85855"/>
        <c:crosses val="autoZero"/>
        <c:auto val="1"/>
        <c:lblOffset val="100"/>
        <c:baseTimeUnit val="days"/>
      </c:dateAx>
      <c:valAx>
        <c:axId val="753685855"/>
        <c:scaling>
          <c:orientation val="minMax"/>
          <c:max val="17"/>
          <c:min val="3.5"/>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8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14D4E93F-0D48-44E7-99E4-9DF97DE6FC7C}">
          <cx:tx>
            <cx:txData>
              <cx:f>_xlchart.v1.4</cx:f>
              <cx:v>Facebook</cx:v>
            </cx:txData>
          </cx:tx>
          <cx:dataPt idx="0">
            <cx:spPr>
              <a:solidFill>
                <a:sysClr val="window" lastClr="FFFFFF">
                  <a:lumMod val="85000"/>
                </a:sysClr>
              </a:solidFill>
            </cx:spPr>
          </cx:dataPt>
          <cx:dataPt idx="1">
            <cx:spPr>
              <a:solidFill>
                <a:srgbClr val="ED7D31">
                  <a:lumMod val="60000"/>
                  <a:lumOff val="40000"/>
                </a:srgbClr>
              </a:solidFill>
            </cx:spPr>
          </cx:dataPt>
          <cx:dataPt idx="2">
            <cx:spPr>
              <a:solidFill>
                <a:sysClr val="window" lastClr="FFFFFF">
                  <a:lumMod val="85000"/>
                </a:sysClr>
              </a:solidFill>
            </cx:spPr>
          </cx:dataPt>
          <cx:dataPt idx="3">
            <cx:spPr>
              <a:solidFill>
                <a:srgbClr val="0070C0"/>
              </a:solidFill>
            </cx:spPr>
          </cx:dataPt>
          <cx:dataPt idx="4">
            <cx:spPr>
              <a:solidFill>
                <a:sysClr val="window" lastClr="FFFFFF">
                  <a:lumMod val="85000"/>
                </a:sysClr>
              </a:solidFill>
            </cx:spPr>
          </cx:dataPt>
          <cx:dataLabels pos="outEnd">
            <cx:visibility seriesName="0" categoryName="0" value="1"/>
          </cx:dataLabels>
          <cx:dataId val="0"/>
          <cx:layoutPr>
            <cx:visibility connectorLines="1"/>
            <cx:subtotals>
              <cx:idx val="4"/>
            </cx:subtotals>
          </cx:layoutPr>
        </cx:series>
      </cx:plotAreaRegion>
      <cx:axis id="0">
        <cx:catScaling gapWidth="1.82000005"/>
        <cx:tickLabels/>
      </cx:axis>
      <cx:axis id="1">
        <cx:valScaling max="15"/>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A396EC03-BE3C-4E5F-88D4-10CE7AE985F8}">
          <cx:tx>
            <cx:txData>
              <cx:f>_xlchart.v1.1</cx:f>
              <cx:v>Instagram</cx:v>
            </cx:txData>
          </cx:tx>
          <cx:dataPt idx="0">
            <cx:spPr>
              <a:solidFill>
                <a:sysClr val="window" lastClr="FFFFFF">
                  <a:lumMod val="85000"/>
                </a:sysClr>
              </a:solidFill>
            </cx:spPr>
          </cx:dataPt>
          <cx:dataPt idx="1">
            <cx:spPr>
              <a:solidFill>
                <a:srgbClr val="ED7D31">
                  <a:lumMod val="60000"/>
                  <a:lumOff val="40000"/>
                </a:srgbClr>
              </a:solidFill>
            </cx:spPr>
          </cx:dataPt>
          <cx:dataPt idx="2">
            <cx:spPr>
              <a:solidFill>
                <a:srgbClr val="0070C0"/>
              </a:solidFill>
            </cx:spPr>
          </cx:dataPt>
          <cx:dataPt idx="3">
            <cx:spPr>
              <a:solidFill>
                <a:sysClr val="window" lastClr="FFFFFF">
                  <a:lumMod val="85000"/>
                </a:sysClr>
              </a:solidFill>
            </cx:spPr>
          </cx:dataPt>
          <cx:dataPt idx="4">
            <cx:spPr>
              <a:solidFill>
                <a:sysClr val="window" lastClr="FFFFFF">
                  <a:lumMod val="85000"/>
                </a:sysClr>
              </a:solidFill>
            </cx:spPr>
          </cx:dataPt>
          <cx:dataLabels pos="outEnd">
            <cx:visibility seriesName="0" categoryName="0" value="1"/>
          </cx:dataLabels>
          <cx:dataId val="0"/>
          <cx:layoutPr>
            <cx:subtotals>
              <cx:idx val="4"/>
            </cx:subtotals>
          </cx:layoutPr>
        </cx:series>
      </cx:plotAreaRegion>
      <cx:axis id="0">
        <cx:catScaling gapWidth="1.82000005"/>
        <cx:tickLabels/>
      </cx:axis>
      <cx:axis id="1">
        <cx:valScaling max="13"/>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waterfall" uniqueId="{D7FE78B4-4647-4662-B364-DF56BB3EA464}">
          <cx:tx>
            <cx:txData>
              <cx:f>_xlchart.v1.7</cx:f>
              <cx:v>Twitter</cx:v>
            </cx:txData>
          </cx:tx>
          <cx:dataPt idx="0">
            <cx:spPr>
              <a:solidFill>
                <a:sysClr val="window" lastClr="FFFFFF">
                  <a:lumMod val="85000"/>
                </a:sysClr>
              </a:solidFill>
            </cx:spPr>
          </cx:dataPt>
          <cx:dataPt idx="1">
            <cx:spPr>
              <a:solidFill>
                <a:srgbClr val="ED7D31">
                  <a:lumMod val="60000"/>
                  <a:lumOff val="40000"/>
                </a:srgbClr>
              </a:solidFill>
            </cx:spPr>
          </cx:dataPt>
          <cx:dataPt idx="2">
            <cx:spPr>
              <a:solidFill>
                <a:srgbClr val="0070C0"/>
              </a:solidFill>
            </cx:spPr>
          </cx:dataPt>
          <cx:dataPt idx="3">
            <cx:spPr>
              <a:solidFill>
                <a:sysClr val="window" lastClr="FFFFFF">
                  <a:lumMod val="85000"/>
                </a:sysClr>
              </a:solidFill>
            </cx:spPr>
          </cx:dataPt>
          <cx:dataPt idx="4">
            <cx:spPr>
              <a:solidFill>
                <a:sysClr val="window" lastClr="FFFFFF">
                  <a:lumMod val="85000"/>
                </a:sysClr>
              </a:solidFill>
            </cx:spPr>
          </cx:dataPt>
          <cx:dataLabels pos="outEnd">
            <cx:visibility seriesName="0" categoryName="0" value="1"/>
          </cx:dataLabels>
          <cx:dataId val="0"/>
          <cx:layoutPr>
            <cx:subtotals>
              <cx:idx val="4"/>
            </cx:subtotals>
          </cx:layoutPr>
        </cx:series>
      </cx:plotAreaRegion>
      <cx:axis id="0">
        <cx:catScaling gapWidth="1.82000005"/>
        <cx:tickLabels/>
      </cx:axis>
      <cx:axis id="1">
        <cx:valScaling max="19"/>
        <cx:tickLabels/>
      </cx:axis>
    </cx:plotArea>
  </cx:chart>
  <cx:spPr>
    <a:no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waterfall" uniqueId="{D01D8AE6-E819-4612-9034-E861B40BD405}">
          <cx:tx>
            <cx:txData>
              <cx:f>_xlchart.v1.10</cx:f>
              <cx:v>Youtube</cx:v>
            </cx:txData>
          </cx:tx>
          <cx:dataPt idx="0">
            <cx:spPr>
              <a:solidFill>
                <a:sysClr val="window" lastClr="FFFFFF">
                  <a:lumMod val="85000"/>
                </a:sysClr>
              </a:solidFill>
            </cx:spPr>
          </cx:dataPt>
          <cx:dataPt idx="1">
            <cx:spPr>
              <a:solidFill>
                <a:srgbClr val="ED7D31">
                  <a:lumMod val="60000"/>
                  <a:lumOff val="40000"/>
                </a:srgbClr>
              </a:solidFill>
            </cx:spPr>
          </cx:dataPt>
          <cx:dataPt idx="2">
            <cx:spPr>
              <a:solidFill>
                <a:srgbClr val="0070C0"/>
              </a:solidFill>
            </cx:spPr>
          </cx:dataPt>
          <cx:dataPt idx="3">
            <cx:spPr>
              <a:solidFill>
                <a:sysClr val="window" lastClr="FFFFFF">
                  <a:lumMod val="85000"/>
                </a:sysClr>
              </a:solidFill>
            </cx:spPr>
          </cx:dataPt>
          <cx:dataPt idx="4">
            <cx:spPr>
              <a:solidFill>
                <a:sysClr val="window" lastClr="FFFFFF">
                  <a:lumMod val="85000"/>
                </a:sysClr>
              </a:solidFill>
            </cx:spPr>
          </cx:dataPt>
          <cx:dataLabels pos="outEnd">
            <cx:visibility seriesName="0" categoryName="0" value="1"/>
          </cx:dataLabels>
          <cx:dataId val="0"/>
          <cx:layoutPr>
            <cx:subtotals>
              <cx:idx val="4"/>
            </cx:subtotals>
          </cx:layoutPr>
        </cx:series>
      </cx:plotAreaRegion>
      <cx:axis id="0">
        <cx:catScaling gapWidth="1.82000005"/>
        <cx:tickLabels/>
      </cx:axis>
      <cx:axis id="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65049</xdr:colOff>
      <xdr:row>8</xdr:row>
      <xdr:rowOff>18584</xdr:rowOff>
    </xdr:from>
    <xdr:to>
      <xdr:col>12</xdr:col>
      <xdr:colOff>660400</xdr:colOff>
      <xdr:row>59</xdr:row>
      <xdr:rowOff>157975</xdr:rowOff>
    </xdr:to>
    <xdr:sp macro="" textlink="">
      <xdr:nvSpPr>
        <xdr:cNvPr id="2" name="TextBox 1">
          <a:extLst>
            <a:ext uri="{FF2B5EF4-FFF2-40B4-BE49-F238E27FC236}">
              <a16:creationId xmlns:a16="http://schemas.microsoft.com/office/drawing/2014/main" id="{51616729-A86E-4CA6-BCBD-65B928272A42}"/>
            </a:ext>
          </a:extLst>
        </xdr:cNvPr>
        <xdr:cNvSpPr txBox="1"/>
      </xdr:nvSpPr>
      <xdr:spPr>
        <a:xfrm>
          <a:off x="65049" y="1877121"/>
          <a:ext cx="9516327" cy="11987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chemeClr val="dk1"/>
            </a:solidFill>
            <a:effectLst/>
            <a:latin typeface="+mn-lt"/>
            <a:ea typeface="+mn-ea"/>
            <a:cs typeface="+mn-cs"/>
          </a:endParaRPr>
        </a:p>
        <a:p>
          <a:pPr algn="l"/>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Dear executives,</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The last year represented an immense challenge for everyone due to COVID-19 and its huge worldwide impact among all industries. Nonetheless, it is not all bad news for us in the gaming industry.</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Currently, we have an enormous number of 400 million monthly players which approaches us to our goal of reaching one billion players. Our closest competitor, Electronic Arts, has achieved 500 million monthly players which we plan to surpass in the close future with our new yearly game releases and updates.</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If we look at the number of games launched in the last fiscal year, Electronic Arts is introducing a higher number of games to the market. This is expected as their main franchises are generated on a yearly basis (FIFA 2019, FIFA 2020, FIFA 2021) and this explains why they still have a higher number of monthly players.</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However, we wouldn’t recommend adopting this type of games because if we look at our total revenue for the past year, we clearly top the charts. This means that our strategy with our current global franchises is better.</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Additionally, in the last year we had a percentage growth of revenue of 24% when compared to the previous year, while Electronic Arts only demonstrated a 2% growth on this manner. Nevertheless, by looking back at our last six years total revenue, we can see that our closest competitor has had a stable total revenue growth and we had a slight downside during 2020, which we managed to overcome by the current year by releasing our global franchises without the need of the yearly basis updates.</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This is also supported by comparing two main franchises from us and Electronic Arts. Our Call of Duty game has a steady growth in the number of monthly players, while FIFA shows a peak whenever a new yearly game is released and then month by month this type of games just keeping decreasing the number of players they engage. Instead of releasing new games every year, as the competitor company does, we recommend adding new modes and packages to our players' favorite games. As a result of this, more players will be connected to our games by adding new features. So, once again we encourage you to maintain our current game development strategy.</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On the other hand, to keep expanding our monthly players and get to the first place when compared with Electronic Arts, we have identified additional strategies centered on increasing the number of followers we have on social media.</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Evaluating the number of followers we have on Facebook, Instagram, Twitter, and YouTube we propose that we analyze the type of posts our competitors are developing, so that we can generate together with the digital marketing team, a strategy to increase our social media engagement. Currently, our presence in social media is small when compared to other big Online Gaming companies, so we need to attract more users by running new competitions, promotions, and giveaways to support our increase in monthly players. Moreover, we can turn the interest of more users into our games by preparing tutorials, guides, tips, and tricks videos which are the latest trend in digital marketing.</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At last, we need to start this social media increase as soon as possible because the forecasted video game market value is expected to keep increasing for the next five years. So, it is our job to get take biggest advantage of this growth to set as leaders in the gaming industry.</a:t>
          </a:r>
        </a:p>
      </xdr:txBody>
    </xdr:sp>
    <xdr:clientData/>
  </xdr:twoCellAnchor>
  <xdr:twoCellAnchor editAs="oneCell">
    <xdr:from>
      <xdr:col>5</xdr:col>
      <xdr:colOff>83631</xdr:colOff>
      <xdr:row>0</xdr:row>
      <xdr:rowOff>65047</xdr:rowOff>
    </xdr:from>
    <xdr:to>
      <xdr:col>8</xdr:col>
      <xdr:colOff>241606</xdr:colOff>
      <xdr:row>7</xdr:row>
      <xdr:rowOff>110580</xdr:rowOff>
    </xdr:to>
    <xdr:pic>
      <xdr:nvPicPr>
        <xdr:cNvPr id="3" name="Picture 2">
          <a:extLst>
            <a:ext uri="{FF2B5EF4-FFF2-40B4-BE49-F238E27FC236}">
              <a16:creationId xmlns:a16="http://schemas.microsoft.com/office/drawing/2014/main" id="{8FF996F5-0CA4-4527-BDA4-7A79A3C8D4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3800704" y="65047"/>
          <a:ext cx="2388219" cy="1671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12</xdr:row>
      <xdr:rowOff>177165</xdr:rowOff>
    </xdr:from>
    <xdr:to>
      <xdr:col>5</xdr:col>
      <xdr:colOff>701040</xdr:colOff>
      <xdr:row>28</xdr:row>
      <xdr:rowOff>215265</xdr:rowOff>
    </xdr:to>
    <xdr:grpSp>
      <xdr:nvGrpSpPr>
        <xdr:cNvPr id="2" name="Group 1">
          <a:extLst>
            <a:ext uri="{FF2B5EF4-FFF2-40B4-BE49-F238E27FC236}">
              <a16:creationId xmlns:a16="http://schemas.microsoft.com/office/drawing/2014/main" id="{02728CBA-78D1-4674-AE1B-AC1A061C0425}"/>
            </a:ext>
          </a:extLst>
        </xdr:cNvPr>
        <xdr:cNvGrpSpPr/>
      </xdr:nvGrpSpPr>
      <xdr:grpSpPr>
        <a:xfrm>
          <a:off x="788446" y="2974153"/>
          <a:ext cx="3588123" cy="3767418"/>
          <a:chOff x="796290" y="967740"/>
          <a:chExt cx="3619500" cy="3695700"/>
        </a:xfrm>
      </xdr:grpSpPr>
      <xdr:pic>
        <xdr:nvPicPr>
          <xdr:cNvPr id="4" name="Picture 3">
            <a:extLst>
              <a:ext uri="{FF2B5EF4-FFF2-40B4-BE49-F238E27FC236}">
                <a16:creationId xmlns:a16="http://schemas.microsoft.com/office/drawing/2014/main" id="{EACDCCB0-E6DA-4F93-9E6B-BF82B2F93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1550127" y="1089660"/>
            <a:ext cx="765810" cy="5334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A (Electronic Arts) – Logos Download">
            <a:extLst>
              <a:ext uri="{FF2B5EF4-FFF2-40B4-BE49-F238E27FC236}">
                <a16:creationId xmlns:a16="http://schemas.microsoft.com/office/drawing/2014/main" id="{BBFBEC78-94C7-48AB-B2EB-C826D8C7B3C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a:ext>
            </a:extLst>
          </a:blip>
          <a:srcRect/>
          <a:stretch>
            <a:fillRect/>
          </a:stretch>
        </xdr:blipFill>
        <xdr:spPr bwMode="auto">
          <a:xfrm>
            <a:off x="1600200" y="1828800"/>
            <a:ext cx="674370" cy="6705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extLst>
              <a:ext uri="{FF2B5EF4-FFF2-40B4-BE49-F238E27FC236}">
                <a16:creationId xmlns:a16="http://schemas.microsoft.com/office/drawing/2014/main" id="{8D208894-3CF6-426B-86BF-887A7799E6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a:ext>
            </a:extLst>
          </a:blip>
          <a:srcRect/>
          <a:stretch>
            <a:fillRect/>
          </a:stretch>
        </xdr:blipFill>
        <xdr:spPr bwMode="auto">
          <a:xfrm>
            <a:off x="1539240" y="2788920"/>
            <a:ext cx="786683" cy="7162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descr="Konami logo and symbol, meaning, history, PNG">
            <a:extLst>
              <a:ext uri="{FF2B5EF4-FFF2-40B4-BE49-F238E27FC236}">
                <a16:creationId xmlns:a16="http://schemas.microsoft.com/office/drawing/2014/main" id="{F4FB4D6E-AB5A-4548-937A-E609B28D983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a:ext>
            </a:extLst>
          </a:blip>
          <a:srcRect/>
          <a:stretch>
            <a:fillRect/>
          </a:stretch>
        </xdr:blipFill>
        <xdr:spPr bwMode="auto">
          <a:xfrm>
            <a:off x="1474470" y="3672840"/>
            <a:ext cx="1120140" cy="66751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A1AABE31-EDC3-416E-BEF3-D9BABCC6E47A}"/>
              </a:ext>
            </a:extLst>
          </xdr:cNvPr>
          <xdr:cNvSpPr txBox="1"/>
        </xdr:nvSpPr>
        <xdr:spPr>
          <a:xfrm>
            <a:off x="2693670" y="1112520"/>
            <a:ext cx="933450" cy="518160"/>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11</a:t>
            </a:r>
          </a:p>
        </xdr:txBody>
      </xdr:sp>
      <xdr:sp macro="" textlink="">
        <xdr:nvSpPr>
          <xdr:cNvPr id="10" name="TextBox 9">
            <a:extLst>
              <a:ext uri="{FF2B5EF4-FFF2-40B4-BE49-F238E27FC236}">
                <a16:creationId xmlns:a16="http://schemas.microsoft.com/office/drawing/2014/main" id="{D855B719-5CE1-4C78-9A0A-A876FFF68E1F}"/>
              </a:ext>
            </a:extLst>
          </xdr:cNvPr>
          <xdr:cNvSpPr txBox="1"/>
        </xdr:nvSpPr>
        <xdr:spPr>
          <a:xfrm>
            <a:off x="2686050" y="1905000"/>
            <a:ext cx="933450" cy="518160"/>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13</a:t>
            </a:r>
          </a:p>
        </xdr:txBody>
      </xdr:sp>
      <xdr:sp macro="" textlink="">
        <xdr:nvSpPr>
          <xdr:cNvPr id="11" name="TextBox 10">
            <a:extLst>
              <a:ext uri="{FF2B5EF4-FFF2-40B4-BE49-F238E27FC236}">
                <a16:creationId xmlns:a16="http://schemas.microsoft.com/office/drawing/2014/main" id="{8CCE0114-DB3D-4B60-89A0-723ED062EE83}"/>
              </a:ext>
            </a:extLst>
          </xdr:cNvPr>
          <xdr:cNvSpPr txBox="1"/>
        </xdr:nvSpPr>
        <xdr:spPr>
          <a:xfrm>
            <a:off x="2686050" y="2842260"/>
            <a:ext cx="93345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t>14</a:t>
            </a:r>
          </a:p>
        </xdr:txBody>
      </xdr:sp>
      <xdr:sp macro="" textlink="">
        <xdr:nvSpPr>
          <xdr:cNvPr id="12" name="TextBox 11">
            <a:extLst>
              <a:ext uri="{FF2B5EF4-FFF2-40B4-BE49-F238E27FC236}">
                <a16:creationId xmlns:a16="http://schemas.microsoft.com/office/drawing/2014/main" id="{5C976772-E7D1-47C5-94B9-DB35820308D7}"/>
              </a:ext>
            </a:extLst>
          </xdr:cNvPr>
          <xdr:cNvSpPr txBox="1"/>
        </xdr:nvSpPr>
        <xdr:spPr>
          <a:xfrm>
            <a:off x="2686050" y="3726180"/>
            <a:ext cx="93345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t>5</a:t>
            </a:r>
          </a:p>
        </xdr:txBody>
      </xdr:sp>
      <xdr:sp macro="" textlink="">
        <xdr:nvSpPr>
          <xdr:cNvPr id="13" name="Rectangle 12">
            <a:extLst>
              <a:ext uri="{FF2B5EF4-FFF2-40B4-BE49-F238E27FC236}">
                <a16:creationId xmlns:a16="http://schemas.microsoft.com/office/drawing/2014/main" id="{B9464E36-8213-4CE8-95F3-462D139803D0}"/>
              </a:ext>
            </a:extLst>
          </xdr:cNvPr>
          <xdr:cNvSpPr/>
        </xdr:nvSpPr>
        <xdr:spPr>
          <a:xfrm>
            <a:off x="796290" y="967740"/>
            <a:ext cx="3619500" cy="36957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365760</xdr:colOff>
      <xdr:row>12</xdr:row>
      <xdr:rowOff>171450</xdr:rowOff>
    </xdr:from>
    <xdr:to>
      <xdr:col>12</xdr:col>
      <xdr:colOff>502920</xdr:colOff>
      <xdr:row>24</xdr:row>
      <xdr:rowOff>171450</xdr:rowOff>
    </xdr:to>
    <xdr:graphicFrame macro="">
      <xdr:nvGraphicFramePr>
        <xdr:cNvPr id="14" name="Chart 13">
          <a:extLst>
            <a:ext uri="{FF2B5EF4-FFF2-40B4-BE49-F238E27FC236}">
              <a16:creationId xmlns:a16="http://schemas.microsoft.com/office/drawing/2014/main" id="{B61A4C11-179C-49F6-B2B9-55F07741A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186145</xdr:colOff>
      <xdr:row>32</xdr:row>
      <xdr:rowOff>177710</xdr:rowOff>
    </xdr:from>
    <xdr:to>
      <xdr:col>11</xdr:col>
      <xdr:colOff>598714</xdr:colOff>
      <xdr:row>47</xdr:row>
      <xdr:rowOff>43816</xdr:rowOff>
    </xdr:to>
    <xdr:graphicFrame macro="">
      <xdr:nvGraphicFramePr>
        <xdr:cNvPr id="15" name="Chart 14">
          <a:extLst>
            <a:ext uri="{FF2B5EF4-FFF2-40B4-BE49-F238E27FC236}">
              <a16:creationId xmlns:a16="http://schemas.microsoft.com/office/drawing/2014/main" id="{1F00E21A-5E25-40C2-8B0F-7BFD7999C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113212</xdr:colOff>
      <xdr:row>50</xdr:row>
      <xdr:rowOff>185599</xdr:rowOff>
    </xdr:from>
    <xdr:to>
      <xdr:col>13</xdr:col>
      <xdr:colOff>53340</xdr:colOff>
      <xdr:row>65</xdr:row>
      <xdr:rowOff>64770</xdr:rowOff>
    </xdr:to>
    <xdr:grpSp>
      <xdr:nvGrpSpPr>
        <xdr:cNvPr id="18" name="Group 17">
          <a:extLst>
            <a:ext uri="{FF2B5EF4-FFF2-40B4-BE49-F238E27FC236}">
              <a16:creationId xmlns:a16="http://schemas.microsoft.com/office/drawing/2014/main" id="{D9185EF5-9E96-4AAB-B602-9FBF8BA71EED}"/>
            </a:ext>
          </a:extLst>
        </xdr:cNvPr>
        <xdr:cNvGrpSpPr/>
      </xdr:nvGrpSpPr>
      <xdr:grpSpPr>
        <a:xfrm>
          <a:off x="4523847" y="11839717"/>
          <a:ext cx="5085869" cy="3375406"/>
          <a:chOff x="4570912" y="11291749"/>
          <a:chExt cx="5140778" cy="3308171"/>
        </a:xfrm>
      </xdr:grpSpPr>
      <xdr:graphicFrame macro="">
        <xdr:nvGraphicFramePr>
          <xdr:cNvPr id="19" name="Chart 18">
            <a:extLst>
              <a:ext uri="{FF2B5EF4-FFF2-40B4-BE49-F238E27FC236}">
                <a16:creationId xmlns:a16="http://schemas.microsoft.com/office/drawing/2014/main" id="{B43E3F76-2177-4FE1-B793-A2B96AB0180C}"/>
              </a:ext>
            </a:extLst>
          </xdr:cNvPr>
          <xdr:cNvGraphicFramePr>
            <a:graphicFrameLocks/>
          </xdr:cNvGraphicFramePr>
        </xdr:nvGraphicFramePr>
        <xdr:xfrm>
          <a:off x="4570912" y="11399518"/>
          <a:ext cx="5140778" cy="320040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0" name="TextBox 19">
            <a:extLst>
              <a:ext uri="{FF2B5EF4-FFF2-40B4-BE49-F238E27FC236}">
                <a16:creationId xmlns:a16="http://schemas.microsoft.com/office/drawing/2014/main" id="{4D1D7A1B-BC28-4E98-AB99-1115BFC6E854}"/>
              </a:ext>
            </a:extLst>
          </xdr:cNvPr>
          <xdr:cNvSpPr txBox="1"/>
        </xdr:nvSpPr>
        <xdr:spPr>
          <a:xfrm>
            <a:off x="6883581" y="11291749"/>
            <a:ext cx="593816" cy="3037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24%</a:t>
            </a:r>
            <a:endParaRPr lang="en-US" sz="2400" b="0"/>
          </a:p>
        </xdr:txBody>
      </xdr:sp>
    </xdr:grpSp>
    <xdr:clientData/>
  </xdr:twoCellAnchor>
  <xdr:twoCellAnchor>
    <xdr:from>
      <xdr:col>0</xdr:col>
      <xdr:colOff>259078</xdr:colOff>
      <xdr:row>51</xdr:row>
      <xdr:rowOff>76743</xdr:rowOff>
    </xdr:from>
    <xdr:to>
      <xdr:col>7</xdr:col>
      <xdr:colOff>200427</xdr:colOff>
      <xdr:row>65</xdr:row>
      <xdr:rowOff>76745</xdr:rowOff>
    </xdr:to>
    <xdr:grpSp>
      <xdr:nvGrpSpPr>
        <xdr:cNvPr id="16" name="Group 15">
          <a:extLst>
            <a:ext uri="{FF2B5EF4-FFF2-40B4-BE49-F238E27FC236}">
              <a16:creationId xmlns:a16="http://schemas.microsoft.com/office/drawing/2014/main" id="{DE360814-EDB4-43AD-892D-034B46EED171}"/>
            </a:ext>
          </a:extLst>
        </xdr:cNvPr>
        <xdr:cNvGrpSpPr/>
      </xdr:nvGrpSpPr>
      <xdr:grpSpPr>
        <a:xfrm>
          <a:off x="259078" y="11963943"/>
          <a:ext cx="5087090" cy="3263155"/>
          <a:chOff x="259078" y="11411493"/>
          <a:chExt cx="5141999" cy="3200402"/>
        </a:xfrm>
      </xdr:grpSpPr>
      <xdr:graphicFrame macro="">
        <xdr:nvGraphicFramePr>
          <xdr:cNvPr id="17" name="Chart 16">
            <a:extLst>
              <a:ext uri="{FF2B5EF4-FFF2-40B4-BE49-F238E27FC236}">
                <a16:creationId xmlns:a16="http://schemas.microsoft.com/office/drawing/2014/main" id="{97A733EE-5CFF-47D2-86CB-AB6C82F008A1}"/>
              </a:ext>
            </a:extLst>
          </xdr:cNvPr>
          <xdr:cNvGraphicFramePr/>
        </xdr:nvGraphicFramePr>
        <xdr:xfrm>
          <a:off x="259078" y="11411493"/>
          <a:ext cx="5141999" cy="320040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1" name="TextBox 20">
            <a:extLst>
              <a:ext uri="{FF2B5EF4-FFF2-40B4-BE49-F238E27FC236}">
                <a16:creationId xmlns:a16="http://schemas.microsoft.com/office/drawing/2014/main" id="{AE74FA46-0309-4B83-9742-1B9F34D6E2C5}"/>
              </a:ext>
            </a:extLst>
          </xdr:cNvPr>
          <xdr:cNvSpPr txBox="1"/>
        </xdr:nvSpPr>
        <xdr:spPr>
          <a:xfrm>
            <a:off x="896437" y="12256223"/>
            <a:ext cx="593817" cy="3037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2%</a:t>
            </a:r>
            <a:endParaRPr lang="en-US" sz="2400" b="0"/>
          </a:p>
        </xdr:txBody>
      </xdr:sp>
    </xdr:grpSp>
    <xdr:clientData/>
  </xdr:twoCellAnchor>
  <xdr:twoCellAnchor>
    <xdr:from>
      <xdr:col>3</xdr:col>
      <xdr:colOff>85725</xdr:colOff>
      <xdr:row>4</xdr:row>
      <xdr:rowOff>85725</xdr:rowOff>
    </xdr:from>
    <xdr:to>
      <xdr:col>5</xdr:col>
      <xdr:colOff>504825</xdr:colOff>
      <xdr:row>6</xdr:row>
      <xdr:rowOff>161925</xdr:rowOff>
    </xdr:to>
    <xdr:grpSp>
      <xdr:nvGrpSpPr>
        <xdr:cNvPr id="30" name="Group 29">
          <a:extLst>
            <a:ext uri="{FF2B5EF4-FFF2-40B4-BE49-F238E27FC236}">
              <a16:creationId xmlns:a16="http://schemas.microsoft.com/office/drawing/2014/main" id="{8A9998B1-4910-42BE-A80D-3F9F3308EC2D}"/>
            </a:ext>
          </a:extLst>
        </xdr:cNvPr>
        <xdr:cNvGrpSpPr/>
      </xdr:nvGrpSpPr>
      <xdr:grpSpPr>
        <a:xfrm>
          <a:off x="2291043" y="1018054"/>
          <a:ext cx="1889311" cy="542365"/>
          <a:chOff x="2314575" y="15316200"/>
          <a:chExt cx="1905000" cy="533400"/>
        </a:xfrm>
      </xdr:grpSpPr>
      <xdr:pic>
        <xdr:nvPicPr>
          <xdr:cNvPr id="31" name="Picture 30">
            <a:extLst>
              <a:ext uri="{FF2B5EF4-FFF2-40B4-BE49-F238E27FC236}">
                <a16:creationId xmlns:a16="http://schemas.microsoft.com/office/drawing/2014/main" id="{FE1A9521-0B60-4462-A52A-207D3A7484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a:fillRect/>
          </a:stretch>
        </xdr:blipFill>
        <xdr:spPr bwMode="auto">
          <a:xfrm>
            <a:off x="2314575" y="15316200"/>
            <a:ext cx="765810" cy="5334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2" name="TextBox 31">
            <a:extLst>
              <a:ext uri="{FF2B5EF4-FFF2-40B4-BE49-F238E27FC236}">
                <a16:creationId xmlns:a16="http://schemas.microsoft.com/office/drawing/2014/main" id="{E32B9962-95E5-4810-9AE5-D91E924B9D8A}"/>
              </a:ext>
            </a:extLst>
          </xdr:cNvPr>
          <xdr:cNvSpPr txBox="1"/>
        </xdr:nvSpPr>
        <xdr:spPr>
          <a:xfrm>
            <a:off x="3366135" y="15382875"/>
            <a:ext cx="853440" cy="451485"/>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400</a:t>
            </a:r>
          </a:p>
        </xdr:txBody>
      </xdr:sp>
    </xdr:grpSp>
    <xdr:clientData/>
  </xdr:twoCellAnchor>
  <xdr:twoCellAnchor>
    <xdr:from>
      <xdr:col>7</xdr:col>
      <xdr:colOff>424815</xdr:colOff>
      <xdr:row>4</xdr:row>
      <xdr:rowOff>76200</xdr:rowOff>
    </xdr:from>
    <xdr:to>
      <xdr:col>9</xdr:col>
      <xdr:colOff>643890</xdr:colOff>
      <xdr:row>7</xdr:row>
      <xdr:rowOff>60960</xdr:rowOff>
    </xdr:to>
    <xdr:grpSp>
      <xdr:nvGrpSpPr>
        <xdr:cNvPr id="33" name="Group 32">
          <a:extLst>
            <a:ext uri="{FF2B5EF4-FFF2-40B4-BE49-F238E27FC236}">
              <a16:creationId xmlns:a16="http://schemas.microsoft.com/office/drawing/2014/main" id="{248D0A9B-AE48-45F0-9AF5-7CDB4C215EC4}"/>
            </a:ext>
          </a:extLst>
        </xdr:cNvPr>
        <xdr:cNvGrpSpPr/>
      </xdr:nvGrpSpPr>
      <xdr:grpSpPr>
        <a:xfrm>
          <a:off x="5570556" y="1008529"/>
          <a:ext cx="1689287" cy="684007"/>
          <a:chOff x="5625465" y="15344775"/>
          <a:chExt cx="1704975" cy="670560"/>
        </a:xfrm>
      </xdr:grpSpPr>
      <xdr:pic>
        <xdr:nvPicPr>
          <xdr:cNvPr id="34" name="Picture 33" descr="EA (Electronic Arts) – Logos Download">
            <a:extLst>
              <a:ext uri="{FF2B5EF4-FFF2-40B4-BE49-F238E27FC236}">
                <a16:creationId xmlns:a16="http://schemas.microsoft.com/office/drawing/2014/main" id="{8E7C9D84-C619-4F75-B36C-61B352593CE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a:ext>
            </a:extLst>
          </a:blip>
          <a:srcRect/>
          <a:stretch>
            <a:fillRect/>
          </a:stretch>
        </xdr:blipFill>
        <xdr:spPr bwMode="auto">
          <a:xfrm>
            <a:off x="5625465" y="15344775"/>
            <a:ext cx="674370" cy="67056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 name="TextBox 34">
            <a:extLst>
              <a:ext uri="{FF2B5EF4-FFF2-40B4-BE49-F238E27FC236}">
                <a16:creationId xmlns:a16="http://schemas.microsoft.com/office/drawing/2014/main" id="{862D14A4-9542-4B0B-9AF8-EAB13A5C5825}"/>
              </a:ext>
            </a:extLst>
          </xdr:cNvPr>
          <xdr:cNvSpPr txBox="1"/>
        </xdr:nvSpPr>
        <xdr:spPr>
          <a:xfrm>
            <a:off x="6477000" y="15411450"/>
            <a:ext cx="853440" cy="451485"/>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500</a:t>
            </a:r>
            <a:endParaRPr lang="en-US" sz="24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427463</xdr:colOff>
      <xdr:row>21</xdr:row>
      <xdr:rowOff>106169</xdr:rowOff>
    </xdr:from>
    <xdr:to>
      <xdr:col>6</xdr:col>
      <xdr:colOff>278781</xdr:colOff>
      <xdr:row>31</xdr:row>
      <xdr:rowOff>156350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AD1004-C3C7-49B4-B98B-FA24C6A9AA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7463" y="4906769"/>
              <a:ext cx="4286158" cy="23361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464633</xdr:colOff>
      <xdr:row>21</xdr:row>
      <xdr:rowOff>111744</xdr:rowOff>
    </xdr:from>
    <xdr:to>
      <xdr:col>12</xdr:col>
      <xdr:colOff>315951</xdr:colOff>
      <xdr:row>31</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A00B44E-8B18-4BAD-A5BD-450EE81AC26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99473" y="4912344"/>
              <a:ext cx="4286158" cy="23361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446048</xdr:colOff>
      <xdr:row>34</xdr:row>
      <xdr:rowOff>109979</xdr:rowOff>
    </xdr:from>
    <xdr:to>
      <xdr:col>6</xdr:col>
      <xdr:colOff>297366</xdr:colOff>
      <xdr:row>44</xdr:row>
      <xdr:rowOff>160161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3B4A965-5DA4-4C2B-94C6-12B196EB2881}"/>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6048" y="7882379"/>
              <a:ext cx="4286158" cy="2336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464635</xdr:colOff>
      <xdr:row>34</xdr:row>
      <xdr:rowOff>128570</xdr:rowOff>
    </xdr:from>
    <xdr:to>
      <xdr:col>12</xdr:col>
      <xdr:colOff>315953</xdr:colOff>
      <xdr:row>44</xdr:row>
      <xdr:rowOff>178752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B0D9C2A-2AB4-46CC-A75C-9B9440DDC329}"/>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99475" y="7900970"/>
              <a:ext cx="4286158" cy="2336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247650</xdr:colOff>
      <xdr:row>47</xdr:row>
      <xdr:rowOff>85725</xdr:rowOff>
    </xdr:from>
    <xdr:to>
      <xdr:col>10</xdr:col>
      <xdr:colOff>552450</xdr:colOff>
      <xdr:row>59</xdr:row>
      <xdr:rowOff>85725</xdr:rowOff>
    </xdr:to>
    <xdr:graphicFrame macro="">
      <xdr:nvGraphicFramePr>
        <xdr:cNvPr id="13" name="Chart 12">
          <a:extLst>
            <a:ext uri="{FF2B5EF4-FFF2-40B4-BE49-F238E27FC236}">
              <a16:creationId xmlns:a16="http://schemas.microsoft.com/office/drawing/2014/main" id="{6AC61680-FDA2-4873-B123-B95C45EDD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28575</xdr:colOff>
      <xdr:row>4</xdr:row>
      <xdr:rowOff>114300</xdr:rowOff>
    </xdr:from>
    <xdr:to>
      <xdr:col>11</xdr:col>
      <xdr:colOff>716234</xdr:colOff>
      <xdr:row>18</xdr:row>
      <xdr:rowOff>125012</xdr:rowOff>
    </xdr:to>
    <xdr:graphicFrame macro="">
      <xdr:nvGraphicFramePr>
        <xdr:cNvPr id="9" name="Chart 8">
          <a:extLst>
            <a:ext uri="{FF2B5EF4-FFF2-40B4-BE49-F238E27FC236}">
              <a16:creationId xmlns:a16="http://schemas.microsoft.com/office/drawing/2014/main" id="{FA366605-74C5-4DCF-884B-5EA3BD16C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74AE3-D23E-4933-82C6-294F701A9154}">
  <dimension ref="T2:U21"/>
  <sheetViews>
    <sheetView tabSelected="1" zoomScale="80" zoomScaleNormal="80" workbookViewId="0"/>
  </sheetViews>
  <sheetFormatPr defaultColWidth="10.77734375" defaultRowHeight="18"/>
  <cols>
    <col min="1" max="19" width="10.77734375" style="5"/>
    <col min="20" max="20" width="20.44140625" style="5" bestFit="1" customWidth="1"/>
    <col min="21" max="21" width="33.33203125" style="5" bestFit="1" customWidth="1"/>
    <col min="22" max="16384" width="10.77734375" style="5"/>
  </cols>
  <sheetData>
    <row r="2" spans="20:21">
      <c r="T2" s="4"/>
      <c r="U2" s="3"/>
    </row>
    <row r="17" spans="20:21">
      <c r="T17" s="1"/>
      <c r="U17" s="2"/>
    </row>
    <row r="18" spans="20:21">
      <c r="T18" s="1"/>
      <c r="U18" s="2"/>
    </row>
    <row r="19" spans="20:21">
      <c r="T19" s="1"/>
      <c r="U19" s="2"/>
    </row>
    <row r="20" spans="20:21">
      <c r="T20" s="1"/>
      <c r="U20" s="2"/>
    </row>
    <row r="21" spans="20:21">
      <c r="T21" s="1"/>
      <c r="U21" s="2"/>
    </row>
  </sheetData>
  <printOptions horizontalCentered="1"/>
  <pageMargins left="0.7" right="0.7" top="0.75" bottom="0.75" header="0.3" footer="0.3"/>
  <pageSetup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8EE5E-769B-4CED-A6DB-8034BC80CB33}">
  <dimension ref="B4:AD50"/>
  <sheetViews>
    <sheetView topLeftCell="A7" zoomScale="85" zoomScaleNormal="85" workbookViewId="0">
      <selection activeCell="C33" sqref="C33"/>
    </sheetView>
  </sheetViews>
  <sheetFormatPr defaultColWidth="10.77734375" defaultRowHeight="18"/>
  <cols>
    <col min="1" max="6" width="10.77734375" style="5"/>
    <col min="7" max="7" width="10.77734375" style="5" customWidth="1"/>
    <col min="8" max="9" width="10.77734375" style="5"/>
    <col min="10" max="10" width="10.77734375" style="5" customWidth="1"/>
    <col min="11" max="14" width="10.77734375" style="5"/>
    <col min="15" max="19" width="10.77734375" style="6"/>
    <col min="20" max="24" width="10.77734375" style="5"/>
    <col min="25" max="25" width="19.6640625" style="5" bestFit="1" customWidth="1"/>
    <col min="26" max="16384" width="10.77734375" style="5"/>
  </cols>
  <sheetData>
    <row r="4" spans="2:30">
      <c r="D4" s="11" t="s">
        <v>36</v>
      </c>
      <c r="E4" s="11"/>
      <c r="F4" s="11"/>
      <c r="G4" s="16"/>
      <c r="H4" s="16"/>
      <c r="I4" s="16"/>
      <c r="J4" s="16"/>
      <c r="Q4" s="6" t="s">
        <v>7</v>
      </c>
      <c r="R4" s="12" t="s">
        <v>5</v>
      </c>
    </row>
    <row r="5" spans="2:30">
      <c r="Q5" s="6" t="s">
        <v>6</v>
      </c>
      <c r="R5" s="6">
        <v>5</v>
      </c>
    </row>
    <row r="6" spans="2:30">
      <c r="Q6" s="6" t="s">
        <v>10</v>
      </c>
      <c r="R6" s="6">
        <v>14</v>
      </c>
    </row>
    <row r="7" spans="2:30">
      <c r="Q7" s="6" t="s">
        <v>9</v>
      </c>
      <c r="R7" s="6">
        <v>13</v>
      </c>
    </row>
    <row r="8" spans="2:30">
      <c r="Q8" s="6" t="s">
        <v>8</v>
      </c>
      <c r="R8" s="6">
        <v>11</v>
      </c>
    </row>
    <row r="10" spans="2:30">
      <c r="Q10" s="6" t="s">
        <v>23</v>
      </c>
    </row>
    <row r="11" spans="2:30">
      <c r="B11"/>
      <c r="Q11" s="6" t="s">
        <v>7</v>
      </c>
      <c r="R11" s="6">
        <v>2016</v>
      </c>
      <c r="S11" s="6">
        <v>2017</v>
      </c>
      <c r="T11" s="5">
        <v>2018</v>
      </c>
      <c r="U11" s="5">
        <v>2019</v>
      </c>
      <c r="V11" s="5">
        <v>2020</v>
      </c>
      <c r="W11" s="6">
        <v>2021</v>
      </c>
      <c r="Y11" s="6" t="s">
        <v>7</v>
      </c>
      <c r="Z11" s="6">
        <v>2017</v>
      </c>
      <c r="AA11" s="5">
        <v>2018</v>
      </c>
      <c r="AB11" s="5">
        <v>2019</v>
      </c>
      <c r="AC11" s="5">
        <v>2020</v>
      </c>
      <c r="AD11" s="6">
        <v>2021</v>
      </c>
    </row>
    <row r="12" spans="2:30">
      <c r="B12" s="11" t="s">
        <v>25</v>
      </c>
      <c r="C12" s="10"/>
      <c r="D12" s="10"/>
      <c r="E12" s="10"/>
      <c r="F12" s="10"/>
      <c r="H12" s="11" t="s">
        <v>26</v>
      </c>
      <c r="I12" s="9"/>
      <c r="J12" s="9"/>
      <c r="K12" s="9"/>
      <c r="L12" s="9"/>
      <c r="Q12" s="6" t="s">
        <v>6</v>
      </c>
      <c r="W12" s="6">
        <v>2.57</v>
      </c>
      <c r="Y12" s="6" t="s">
        <v>6</v>
      </c>
    </row>
    <row r="13" spans="2:30">
      <c r="F13"/>
      <c r="Q13" s="6" t="s">
        <v>10</v>
      </c>
      <c r="W13" s="6">
        <v>2.59</v>
      </c>
      <c r="Y13" s="6" t="s">
        <v>10</v>
      </c>
    </row>
    <row r="14" spans="2:30">
      <c r="B14"/>
      <c r="Q14" s="6" t="s">
        <v>9</v>
      </c>
      <c r="R14" s="6">
        <v>4.4000000000000004</v>
      </c>
      <c r="S14" s="6">
        <v>4.8499999999999996</v>
      </c>
      <c r="T14" s="5">
        <v>5.15</v>
      </c>
      <c r="U14" s="5">
        <v>4.95</v>
      </c>
      <c r="V14" s="5">
        <v>5.54</v>
      </c>
      <c r="W14" s="6">
        <v>5.63</v>
      </c>
      <c r="Y14" s="6" t="s">
        <v>9</v>
      </c>
      <c r="Z14" s="13">
        <f t="shared" ref="Z14:AD15" si="0">(S14-R14)/R14</f>
        <v>0.1022727272727271</v>
      </c>
      <c r="AA14" s="13">
        <f t="shared" si="0"/>
        <v>6.1855670103092932E-2</v>
      </c>
      <c r="AB14" s="13">
        <f t="shared" si="0"/>
        <v>-3.8834951456310711E-2</v>
      </c>
      <c r="AC14" s="13">
        <f t="shared" si="0"/>
        <v>0.11919191919191915</v>
      </c>
      <c r="AD14" s="13">
        <f t="shared" si="0"/>
        <v>1.6245487364620913E-2</v>
      </c>
    </row>
    <row r="15" spans="2:30">
      <c r="Q15" s="6" t="s">
        <v>8</v>
      </c>
      <c r="R15" s="6">
        <v>4.67</v>
      </c>
      <c r="S15" s="6">
        <v>6.61</v>
      </c>
      <c r="T15" s="14">
        <v>7.02</v>
      </c>
      <c r="U15" s="14">
        <v>7.5</v>
      </c>
      <c r="V15" s="14">
        <v>6.5</v>
      </c>
      <c r="W15" s="6">
        <v>8.09</v>
      </c>
      <c r="Y15" s="6" t="s">
        <v>8</v>
      </c>
      <c r="Z15" s="13">
        <f t="shared" si="0"/>
        <v>0.41541755888650972</v>
      </c>
      <c r="AA15" s="13">
        <f t="shared" si="0"/>
        <v>6.2027231467473409E-2</v>
      </c>
      <c r="AB15" s="13">
        <f t="shared" si="0"/>
        <v>6.8376068376068438E-2</v>
      </c>
      <c r="AC15" s="13">
        <f t="shared" si="0"/>
        <v>-0.13333333333333333</v>
      </c>
      <c r="AD15" s="13">
        <f t="shared" si="0"/>
        <v>0.2446153846153846</v>
      </c>
    </row>
    <row r="17" spans="2:30">
      <c r="Z17" s="13"/>
      <c r="AA17" s="13"/>
      <c r="AB17" s="13"/>
      <c r="AC17" s="13"/>
      <c r="AD17" s="13"/>
    </row>
    <row r="20" spans="2:30">
      <c r="D20"/>
    </row>
    <row r="26" spans="2:30">
      <c r="R26" s="6" t="s">
        <v>12</v>
      </c>
      <c r="T26" s="5" t="s">
        <v>20</v>
      </c>
      <c r="V26" s="6"/>
      <c r="W26" s="6"/>
      <c r="X26" s="6"/>
      <c r="Y26" s="5" t="s">
        <v>21</v>
      </c>
    </row>
    <row r="27" spans="2:30">
      <c r="Q27" s="6" t="s">
        <v>14</v>
      </c>
      <c r="R27" s="15">
        <v>10</v>
      </c>
      <c r="S27" s="6" t="s">
        <v>13</v>
      </c>
      <c r="T27" s="5">
        <v>8</v>
      </c>
      <c r="V27" s="6"/>
      <c r="W27" s="15"/>
      <c r="X27" s="6" t="s">
        <v>13</v>
      </c>
      <c r="Y27" s="5">
        <v>55</v>
      </c>
    </row>
    <row r="28" spans="2:30">
      <c r="Q28" s="6" t="s">
        <v>15</v>
      </c>
      <c r="R28" s="15">
        <v>20</v>
      </c>
      <c r="S28" s="6" t="s">
        <v>16</v>
      </c>
      <c r="T28" s="5">
        <v>3</v>
      </c>
      <c r="V28" s="6"/>
      <c r="W28" s="15"/>
      <c r="X28" s="6" t="s">
        <v>16</v>
      </c>
      <c r="Y28" s="5">
        <v>3</v>
      </c>
    </row>
    <row r="29" spans="2:30">
      <c r="Q29" s="6" t="s">
        <v>17</v>
      </c>
      <c r="R29" s="15">
        <v>30</v>
      </c>
      <c r="S29" s="6" t="s">
        <v>18</v>
      </c>
      <c r="T29" s="5">
        <f>T30-(T27+T28)</f>
        <v>189</v>
      </c>
      <c r="V29" s="6"/>
      <c r="W29" s="15"/>
      <c r="X29" s="6" t="s">
        <v>18</v>
      </c>
      <c r="Y29" s="5">
        <f>Y30-(Y27+Y28)</f>
        <v>142</v>
      </c>
    </row>
    <row r="30" spans="2:30">
      <c r="Q30" s="6" t="s">
        <v>19</v>
      </c>
      <c r="R30" s="15">
        <v>40</v>
      </c>
      <c r="S30" s="6" t="s">
        <v>3</v>
      </c>
      <c r="T30" s="5">
        <v>200</v>
      </c>
      <c r="V30" s="6"/>
      <c r="W30" s="15"/>
      <c r="X30" s="6" t="s">
        <v>3</v>
      </c>
      <c r="Y30" s="5">
        <v>200</v>
      </c>
    </row>
    <row r="31" spans="2:30">
      <c r="Q31" s="6" t="s">
        <v>3</v>
      </c>
      <c r="R31" s="15">
        <f>SUM(R27:R30)</f>
        <v>100</v>
      </c>
      <c r="V31" s="6"/>
      <c r="W31" s="15"/>
      <c r="X31" s="6"/>
    </row>
    <row r="32" spans="2:30">
      <c r="B32" s="11" t="s">
        <v>24</v>
      </c>
      <c r="C32" s="16"/>
      <c r="D32" s="16"/>
      <c r="E32" s="16"/>
      <c r="F32" s="16"/>
      <c r="G32" s="16"/>
      <c r="H32" s="16"/>
      <c r="I32" s="16"/>
      <c r="J32" s="16"/>
      <c r="K32" s="16"/>
      <c r="L32" s="16"/>
    </row>
    <row r="36" spans="17:18">
      <c r="Q36" s="6" t="s">
        <v>22</v>
      </c>
    </row>
    <row r="37" spans="17:18">
      <c r="Q37" s="6" t="s">
        <v>11</v>
      </c>
      <c r="R37" s="5">
        <v>2021</v>
      </c>
    </row>
    <row r="38" spans="17:18">
      <c r="Q38" s="6" t="s">
        <v>9</v>
      </c>
      <c r="R38" s="5">
        <v>500</v>
      </c>
    </row>
    <row r="39" spans="17:18">
      <c r="Q39" s="6" t="s">
        <v>8</v>
      </c>
      <c r="R39" s="5">
        <v>400</v>
      </c>
    </row>
    <row r="50" spans="2:12">
      <c r="B50" s="11" t="s">
        <v>27</v>
      </c>
      <c r="C50" s="10"/>
      <c r="D50" s="10"/>
      <c r="E50" s="10"/>
      <c r="F50" s="10"/>
      <c r="H50" s="11" t="s">
        <v>28</v>
      </c>
      <c r="I50" s="9"/>
      <c r="J50" s="9"/>
      <c r="K50" s="9"/>
      <c r="L50" s="9"/>
    </row>
  </sheetData>
  <printOptions horizontalCentered="1" verticalCentered="1"/>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559D-939F-4F2F-954B-018A3F54629A}">
  <sheetPr>
    <pageSetUpPr fitToPage="1"/>
  </sheetPr>
  <dimension ref="B1:AA56"/>
  <sheetViews>
    <sheetView zoomScale="80" zoomScaleNormal="80" zoomScalePageLayoutView="80" workbookViewId="0">
      <selection activeCell="L22" sqref="L22"/>
    </sheetView>
  </sheetViews>
  <sheetFormatPr defaultColWidth="10.77734375" defaultRowHeight="18"/>
  <cols>
    <col min="1" max="8" width="10.77734375" style="5"/>
    <col min="9" max="9" width="10.77734375" style="5" customWidth="1"/>
    <col min="10" max="15" width="10.77734375" style="5"/>
    <col min="16" max="16" width="20.109375" style="5" bestFit="1" customWidth="1"/>
    <col min="17" max="17" width="13.5546875" style="5" bestFit="1" customWidth="1"/>
    <col min="18" max="18" width="11.88671875" style="5" bestFit="1" customWidth="1"/>
    <col min="19" max="19" width="20.5546875" style="5" customWidth="1"/>
    <col min="20" max="20" width="17.88671875" style="5" bestFit="1" customWidth="1"/>
    <col min="21" max="21" width="13.77734375" style="5" bestFit="1" customWidth="1"/>
    <col min="22" max="16384" width="10.77734375" style="5"/>
  </cols>
  <sheetData>
    <row r="1" spans="2:27">
      <c r="S1" s="7" t="s">
        <v>4</v>
      </c>
    </row>
    <row r="2" spans="2:27">
      <c r="P2" s="17" t="s">
        <v>22</v>
      </c>
      <c r="Q2" s="17"/>
      <c r="R2" s="17"/>
      <c r="S2" s="17"/>
      <c r="T2" s="17"/>
      <c r="U2" s="17" t="s">
        <v>22</v>
      </c>
    </row>
    <row r="3" spans="2:27">
      <c r="P3" s="5" t="s">
        <v>7</v>
      </c>
      <c r="Q3" s="5" t="s">
        <v>0</v>
      </c>
      <c r="T3" s="5" t="s">
        <v>2</v>
      </c>
      <c r="U3" s="5" t="s">
        <v>29</v>
      </c>
      <c r="V3" s="5" t="s">
        <v>1</v>
      </c>
    </row>
    <row r="4" spans="2:27">
      <c r="B4" s="11" t="s">
        <v>36</v>
      </c>
      <c r="C4" s="16"/>
      <c r="D4" s="16"/>
      <c r="E4" s="16"/>
      <c r="F4" s="16"/>
      <c r="G4" s="16"/>
      <c r="H4" s="16"/>
      <c r="I4" s="16"/>
      <c r="J4" s="16"/>
      <c r="K4" s="16"/>
      <c r="L4" s="16"/>
      <c r="P4" s="6" t="s">
        <v>10</v>
      </c>
      <c r="Q4" s="18">
        <v>5.7389999999999999</v>
      </c>
      <c r="S4" s="6" t="s">
        <v>10</v>
      </c>
      <c r="T4" s="18">
        <v>7</v>
      </c>
      <c r="U4" s="18">
        <v>3.27</v>
      </c>
      <c r="V4" s="18">
        <v>8.6</v>
      </c>
    </row>
    <row r="5" spans="2:27">
      <c r="P5" s="6" t="s">
        <v>9</v>
      </c>
      <c r="Q5" s="18">
        <v>4.5</v>
      </c>
      <c r="S5" s="6" t="s">
        <v>9</v>
      </c>
      <c r="T5" s="18">
        <v>3.1</v>
      </c>
      <c r="U5" s="18">
        <v>0.76100000000000001</v>
      </c>
      <c r="V5" s="18">
        <v>6.2</v>
      </c>
      <c r="W5" s="18"/>
      <c r="X5" s="18"/>
      <c r="Y5" s="18"/>
      <c r="Z5" s="18"/>
    </row>
    <row r="6" spans="2:27">
      <c r="P6" s="6" t="s">
        <v>6</v>
      </c>
      <c r="Q6" s="18">
        <v>2.5790000000000002</v>
      </c>
      <c r="S6" s="6" t="s">
        <v>8</v>
      </c>
      <c r="T6" s="18">
        <v>1.3</v>
      </c>
      <c r="U6" s="18">
        <v>0.14099999999999999</v>
      </c>
      <c r="V6" s="18">
        <v>2</v>
      </c>
      <c r="X6" s="6"/>
      <c r="Y6" s="18"/>
      <c r="Z6" s="18"/>
      <c r="AA6" s="18"/>
    </row>
    <row r="7" spans="2:27">
      <c r="P7" s="6" t="s">
        <v>8</v>
      </c>
      <c r="Q7" s="18">
        <v>1.0249999999999999</v>
      </c>
      <c r="S7" s="6" t="s">
        <v>6</v>
      </c>
      <c r="T7" s="18">
        <v>0.79600000000000004</v>
      </c>
      <c r="U7" s="18">
        <v>0.11899999999999999</v>
      </c>
      <c r="V7" s="18">
        <v>1</v>
      </c>
    </row>
    <row r="8" spans="2:27">
      <c r="P8" s="5" t="s">
        <v>3</v>
      </c>
      <c r="Q8" s="22">
        <f>SUM(Q4:Q7)</f>
        <v>13.843000000000002</v>
      </c>
      <c r="S8" s="5" t="s">
        <v>3</v>
      </c>
      <c r="T8" s="22">
        <f t="shared" ref="T8:V8" si="0">SUM(T4:T7)</f>
        <v>12.196</v>
      </c>
      <c r="U8" s="22">
        <f t="shared" si="0"/>
        <v>4.2909999999999995</v>
      </c>
      <c r="V8" s="22">
        <f t="shared" si="0"/>
        <v>17.8</v>
      </c>
    </row>
    <row r="12" spans="2:27">
      <c r="P12" s="5" t="s">
        <v>31</v>
      </c>
      <c r="S12" s="5" t="s">
        <v>32</v>
      </c>
    </row>
    <row r="13" spans="2:27">
      <c r="P13" s="5" t="s">
        <v>30</v>
      </c>
      <c r="Q13" s="5" t="s">
        <v>37</v>
      </c>
      <c r="S13" s="5" t="s">
        <v>30</v>
      </c>
      <c r="T13" s="5" t="s">
        <v>38</v>
      </c>
    </row>
    <row r="14" spans="2:27">
      <c r="P14" s="19">
        <v>44499</v>
      </c>
      <c r="Q14" s="21">
        <v>9.1330150000000003</v>
      </c>
      <c r="R14" s="20"/>
      <c r="S14" s="19">
        <v>44499</v>
      </c>
      <c r="T14" s="21">
        <v>6.5011479999999997</v>
      </c>
    </row>
    <row r="15" spans="2:27">
      <c r="P15" s="19">
        <v>44469</v>
      </c>
      <c r="Q15" s="21">
        <v>9.301145</v>
      </c>
      <c r="R15" s="20"/>
      <c r="S15" s="19">
        <v>44469</v>
      </c>
      <c r="T15" s="21">
        <v>6.9805770000000003</v>
      </c>
    </row>
    <row r="16" spans="2:27">
      <c r="P16" s="19">
        <v>44438</v>
      </c>
      <c r="Q16" s="21">
        <v>9.9601439999999997</v>
      </c>
      <c r="R16" s="20"/>
      <c r="S16" s="19">
        <v>44438</v>
      </c>
      <c r="T16" s="21">
        <v>7.250146</v>
      </c>
    </row>
    <row r="17" spans="2:20">
      <c r="P17" s="19">
        <v>44407</v>
      </c>
      <c r="Q17" s="21">
        <v>10.330553999999999</v>
      </c>
      <c r="R17" s="20"/>
      <c r="S17" s="19">
        <v>44407</v>
      </c>
      <c r="T17" s="21">
        <v>7.4055140000000002</v>
      </c>
    </row>
    <row r="18" spans="2:20">
      <c r="P18" s="19">
        <v>44377</v>
      </c>
      <c r="Q18" s="21">
        <v>9.0558759999999996</v>
      </c>
      <c r="R18" s="20"/>
      <c r="S18" s="19">
        <v>44377</v>
      </c>
      <c r="T18" s="21">
        <v>7.5768469999999999</v>
      </c>
    </row>
    <row r="19" spans="2:20">
      <c r="P19" s="19">
        <v>44346</v>
      </c>
      <c r="Q19" s="21">
        <v>10.26657</v>
      </c>
      <c r="R19" s="20"/>
      <c r="S19" s="19">
        <v>44346</v>
      </c>
      <c r="T19" s="21">
        <v>7.6500149999999998</v>
      </c>
    </row>
    <row r="20" spans="2:20">
      <c r="P20" s="19">
        <v>44316</v>
      </c>
      <c r="Q20" s="21">
        <v>9.3022539999999996</v>
      </c>
      <c r="R20" s="20"/>
      <c r="S20" s="19">
        <v>44316</v>
      </c>
      <c r="T20" s="21">
        <v>7.1020459999999996</v>
      </c>
    </row>
    <row r="21" spans="2:20">
      <c r="B21" s="11" t="s">
        <v>33</v>
      </c>
      <c r="C21" s="10"/>
      <c r="D21" s="10"/>
      <c r="E21" s="10"/>
      <c r="F21" s="10"/>
      <c r="H21" s="11" t="s">
        <v>34</v>
      </c>
      <c r="I21" s="9"/>
      <c r="J21" s="9"/>
      <c r="K21" s="9"/>
      <c r="L21" s="9"/>
      <c r="P21" s="19">
        <v>44285</v>
      </c>
      <c r="Q21" s="21">
        <v>9.5660170000000004</v>
      </c>
      <c r="R21" s="20"/>
      <c r="S21" s="19">
        <v>44285</v>
      </c>
      <c r="T21" s="21">
        <v>7.8367279999999999</v>
      </c>
    </row>
    <row r="22" spans="2:20">
      <c r="P22" s="19">
        <v>44255</v>
      </c>
      <c r="Q22" s="21">
        <v>9.3225460000000009</v>
      </c>
      <c r="R22" s="20"/>
      <c r="S22" s="19">
        <v>44247</v>
      </c>
      <c r="T22" s="21">
        <v>7.6634589999999996</v>
      </c>
    </row>
    <row r="23" spans="2:20">
      <c r="P23" s="19">
        <v>44226</v>
      </c>
      <c r="Q23" s="21">
        <v>9.2365870000000001</v>
      </c>
      <c r="R23" s="20"/>
      <c r="S23" s="19">
        <v>44226</v>
      </c>
      <c r="T23" s="21">
        <v>8.1605050000000006</v>
      </c>
    </row>
    <row r="24" spans="2:20">
      <c r="P24" s="19">
        <v>44195</v>
      </c>
      <c r="Q24" s="21">
        <v>10.359958000000001</v>
      </c>
      <c r="R24" s="20"/>
      <c r="S24" s="19">
        <v>44195</v>
      </c>
      <c r="T24" s="21">
        <v>8.2420760000000008</v>
      </c>
    </row>
    <row r="25" spans="2:20">
      <c r="P25" s="19">
        <v>44165</v>
      </c>
      <c r="Q25" s="21">
        <v>11.655474999999999</v>
      </c>
      <c r="R25" s="20"/>
      <c r="S25" s="19">
        <v>44165</v>
      </c>
      <c r="T25" s="21">
        <v>8.5845830000000003</v>
      </c>
    </row>
    <row r="26" spans="2:20">
      <c r="P26" s="19">
        <v>44134</v>
      </c>
      <c r="Q26" s="21">
        <v>9.6599059999999994</v>
      </c>
      <c r="R26" s="20"/>
      <c r="S26" s="19">
        <v>44134</v>
      </c>
      <c r="T26" s="21">
        <v>8.6703939999999999</v>
      </c>
    </row>
    <row r="27" spans="2:20">
      <c r="P27" s="19">
        <v>44104</v>
      </c>
      <c r="Q27" s="21">
        <v>9.0842550000000006</v>
      </c>
      <c r="R27" s="20"/>
      <c r="S27" s="19">
        <v>44104</v>
      </c>
      <c r="T27" s="21">
        <v>8.9385499999999993</v>
      </c>
    </row>
    <row r="28" spans="2:20">
      <c r="P28" s="19">
        <v>44073</v>
      </c>
      <c r="Q28" s="21">
        <v>10.039047999999999</v>
      </c>
      <c r="R28" s="20"/>
      <c r="S28" s="19">
        <v>44073</v>
      </c>
      <c r="T28" s="21">
        <v>9.0250000000000004</v>
      </c>
    </row>
    <row r="29" spans="2:20">
      <c r="P29" s="19">
        <v>44042</v>
      </c>
      <c r="Q29" s="21">
        <v>10.140413000000001</v>
      </c>
      <c r="R29" s="20"/>
      <c r="S29" s="19">
        <v>44042</v>
      </c>
      <c r="T29" s="21">
        <v>9.5</v>
      </c>
    </row>
    <row r="30" spans="2:20">
      <c r="P30" s="19">
        <v>44012</v>
      </c>
      <c r="Q30" s="21">
        <v>10.343221</v>
      </c>
      <c r="R30" s="20"/>
      <c r="S30" s="19">
        <v>44012</v>
      </c>
      <c r="T30" s="21">
        <v>10.404</v>
      </c>
    </row>
    <row r="31" spans="2:20">
      <c r="P31" s="19">
        <v>43981</v>
      </c>
      <c r="Q31" s="21">
        <v>10.550086</v>
      </c>
      <c r="R31" s="20"/>
      <c r="S31" s="19">
        <v>43981</v>
      </c>
      <c r="T31" s="21">
        <v>10.612080000000001</v>
      </c>
    </row>
    <row r="32" spans="2:20">
      <c r="P32" s="19">
        <v>43951</v>
      </c>
      <c r="Q32" s="21">
        <v>9.3347569999999997</v>
      </c>
      <c r="R32" s="20"/>
      <c r="S32" s="19">
        <v>43951</v>
      </c>
      <c r="T32" s="21">
        <v>11.037604</v>
      </c>
    </row>
    <row r="33" spans="2:20">
      <c r="P33" s="19">
        <v>43920</v>
      </c>
      <c r="Q33" s="21">
        <v>10.424467</v>
      </c>
      <c r="R33" s="20"/>
      <c r="S33" s="19">
        <v>43920</v>
      </c>
      <c r="T33" s="21">
        <v>11.368732</v>
      </c>
    </row>
    <row r="34" spans="2:20">
      <c r="B34" s="11" t="s">
        <v>35</v>
      </c>
      <c r="C34" s="10"/>
      <c r="D34" s="10"/>
      <c r="E34" s="10"/>
      <c r="F34" s="10"/>
      <c r="H34" s="11" t="s">
        <v>43</v>
      </c>
      <c r="I34" s="9"/>
      <c r="J34" s="9"/>
      <c r="K34" s="9"/>
      <c r="L34" s="9"/>
      <c r="P34" s="19">
        <v>43881</v>
      </c>
      <c r="Q34" s="21">
        <v>9.1340599999999998</v>
      </c>
      <c r="R34" s="20"/>
      <c r="S34" s="19">
        <v>43881</v>
      </c>
      <c r="T34" s="21">
        <v>12.168958</v>
      </c>
    </row>
    <row r="35" spans="2:20">
      <c r="P35" s="19">
        <v>43860</v>
      </c>
      <c r="Q35" s="21">
        <v>8.8610000000000007</v>
      </c>
      <c r="R35" s="20"/>
      <c r="S35" s="19">
        <v>43860</v>
      </c>
      <c r="T35" s="21">
        <v>12.057699</v>
      </c>
    </row>
    <row r="36" spans="2:20">
      <c r="P36" s="19">
        <v>43829</v>
      </c>
      <c r="Q36" s="21">
        <v>8.3302630000000004</v>
      </c>
      <c r="R36" s="20"/>
      <c r="S36" s="19">
        <v>43829</v>
      </c>
      <c r="T36" s="21">
        <v>12.298852999999999</v>
      </c>
    </row>
    <row r="37" spans="2:20">
      <c r="P37" s="19">
        <v>43799</v>
      </c>
      <c r="Q37" s="21">
        <v>7.1026449999999999</v>
      </c>
      <c r="R37" s="20"/>
      <c r="S37" s="19">
        <v>43799</v>
      </c>
      <c r="T37" s="21">
        <v>12.544829999999999</v>
      </c>
    </row>
    <row r="38" spans="2:20">
      <c r="P38" s="19">
        <v>43768</v>
      </c>
      <c r="Q38" s="21">
        <v>6.6796430000000004</v>
      </c>
      <c r="R38" s="20"/>
      <c r="S38" s="19">
        <v>43768</v>
      </c>
      <c r="T38" s="21">
        <v>13.047853</v>
      </c>
    </row>
    <row r="39" spans="2:20">
      <c r="P39" s="19">
        <v>43738</v>
      </c>
      <c r="Q39" s="21">
        <v>5.245698</v>
      </c>
      <c r="R39" s="20"/>
      <c r="S39" s="19">
        <v>43738</v>
      </c>
      <c r="T39" s="21">
        <v>13.96627</v>
      </c>
    </row>
    <row r="40" spans="2:20">
      <c r="P40" s="19">
        <v>43707</v>
      </c>
      <c r="Q40" s="21">
        <v>6.803979</v>
      </c>
      <c r="R40" s="20"/>
      <c r="S40" s="19">
        <v>43707</v>
      </c>
      <c r="T40" s="21">
        <v>14.664583</v>
      </c>
    </row>
    <row r="41" spans="2:20">
      <c r="P41" s="19">
        <v>43676</v>
      </c>
      <c r="Q41" s="21">
        <v>5.8481820000000004</v>
      </c>
      <c r="R41" s="20"/>
      <c r="S41" s="19">
        <v>43676</v>
      </c>
      <c r="T41" s="21">
        <v>15.397812999999999</v>
      </c>
    </row>
    <row r="42" spans="2:20">
      <c r="P42" s="19">
        <v>43646</v>
      </c>
      <c r="Q42" s="21">
        <v>5.2104220000000003</v>
      </c>
      <c r="R42" s="20"/>
      <c r="S42" s="19">
        <v>43646</v>
      </c>
      <c r="T42" s="21">
        <v>16.167702999999999</v>
      </c>
    </row>
    <row r="43" spans="2:20">
      <c r="P43" s="19">
        <v>43615</v>
      </c>
      <c r="Q43" s="21">
        <v>6.8528380000000002</v>
      </c>
      <c r="R43" s="20"/>
      <c r="S43" s="19">
        <v>43615</v>
      </c>
      <c r="T43" s="21">
        <v>13.896526</v>
      </c>
    </row>
    <row r="47" spans="2:20">
      <c r="B47" s="11" t="s">
        <v>42</v>
      </c>
      <c r="C47" s="16"/>
      <c r="D47" s="16"/>
      <c r="E47" s="16"/>
      <c r="F47" s="16"/>
      <c r="G47" s="16"/>
      <c r="H47" s="16"/>
      <c r="I47" s="16"/>
      <c r="J47" s="16"/>
      <c r="K47" s="16"/>
      <c r="L47" s="16"/>
      <c r="S47" s="6"/>
    </row>
    <row r="48" spans="2:20">
      <c r="S48" s="6"/>
    </row>
    <row r="49" spans="16:19">
      <c r="P49" s="5" t="s">
        <v>39</v>
      </c>
      <c r="S49" s="6"/>
    </row>
    <row r="50" spans="16:19">
      <c r="P50" s="5" t="s">
        <v>40</v>
      </c>
      <c r="Q50" s="5" t="s">
        <v>41</v>
      </c>
      <c r="S50" s="6"/>
    </row>
    <row r="51" spans="16:19">
      <c r="P51" s="5">
        <v>2020</v>
      </c>
      <c r="Q51" s="8">
        <v>155.88999999999999</v>
      </c>
    </row>
    <row r="52" spans="16:19">
      <c r="P52" s="5">
        <v>2021</v>
      </c>
      <c r="Q52" s="8">
        <v>178.37</v>
      </c>
    </row>
    <row r="53" spans="16:19">
      <c r="P53" s="5">
        <v>2022</v>
      </c>
      <c r="Q53" s="8">
        <v>197.11</v>
      </c>
    </row>
    <row r="54" spans="16:19">
      <c r="P54" s="5">
        <v>2023</v>
      </c>
      <c r="Q54" s="8">
        <v>217.06</v>
      </c>
    </row>
    <row r="55" spans="16:19">
      <c r="P55" s="5">
        <v>2024</v>
      </c>
      <c r="Q55" s="8">
        <v>240.31</v>
      </c>
    </row>
    <row r="56" spans="16:19">
      <c r="P56" s="5">
        <v>2025</v>
      </c>
      <c r="Q56" s="8">
        <v>268.81</v>
      </c>
    </row>
  </sheetData>
  <printOptions horizontalCentered="1" verticalCentered="1"/>
  <pageMargins left="0.7" right="0.7" top="0.75" bottom="0.75" header="0.3" footer="0.3"/>
  <pageSetup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05AD-565F-4562-9EFB-6894DE6969C2}">
  <dimension ref="A1:U21"/>
  <sheetViews>
    <sheetView zoomScale="82" zoomScaleNormal="82" workbookViewId="0"/>
  </sheetViews>
  <sheetFormatPr defaultColWidth="10.77734375" defaultRowHeight="18"/>
  <cols>
    <col min="1" max="1" width="45.33203125" style="5" customWidth="1"/>
    <col min="2" max="19" width="10.77734375" style="5"/>
    <col min="20" max="20" width="20.44140625" style="5" bestFit="1" customWidth="1"/>
    <col min="21" max="21" width="33.33203125" style="5" bestFit="1" customWidth="1"/>
    <col min="22" max="16384" width="10.77734375" style="5"/>
  </cols>
  <sheetData>
    <row r="1" spans="1:21">
      <c r="A1" s="23" t="s">
        <v>52</v>
      </c>
    </row>
    <row r="2" spans="1:21">
      <c r="A2" s="24" t="s">
        <v>44</v>
      </c>
      <c r="T2" s="4"/>
      <c r="U2" s="3"/>
    </row>
    <row r="3" spans="1:21">
      <c r="A3" s="24" t="s">
        <v>50</v>
      </c>
    </row>
    <row r="4" spans="1:21">
      <c r="A4" s="24" t="s">
        <v>47</v>
      </c>
    </row>
    <row r="5" spans="1:21">
      <c r="A5" s="24" t="s">
        <v>48</v>
      </c>
    </row>
    <row r="6" spans="1:21">
      <c r="A6" s="24" t="s">
        <v>49</v>
      </c>
    </row>
    <row r="7" spans="1:21">
      <c r="A7" s="24" t="s">
        <v>45</v>
      </c>
    </row>
    <row r="8" spans="1:21">
      <c r="A8" s="24" t="s">
        <v>46</v>
      </c>
    </row>
    <row r="9" spans="1:21">
      <c r="A9" s="24" t="s">
        <v>51</v>
      </c>
    </row>
    <row r="11" spans="1:21">
      <c r="A11" s="24"/>
    </row>
    <row r="13" spans="1:21">
      <c r="A13" s="24"/>
    </row>
    <row r="17" spans="20:21">
      <c r="T17" s="1"/>
      <c r="U17" s="2"/>
    </row>
    <row r="18" spans="20:21">
      <c r="T18" s="1"/>
      <c r="U18" s="2"/>
    </row>
    <row r="19" spans="20:21">
      <c r="T19" s="1"/>
      <c r="U19" s="2"/>
    </row>
    <row r="20" spans="20:21">
      <c r="T20" s="1"/>
      <c r="U20" s="2"/>
    </row>
    <row r="21" spans="20:21">
      <c r="T21" s="1"/>
      <c r="U21" s="2"/>
    </row>
  </sheetData>
  <pageMargins left="0.7" right="0.7" top="0.75" bottom="0.75" header="0.3" footer="0.3"/>
  <pageSetup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Letter_C-Level executives</vt:lpstr>
      <vt:lpstr>Dashboard_1</vt:lpstr>
      <vt:lpstr>Dashboard_2</vt:lpstr>
      <vt:lpstr>References</vt:lpstr>
      <vt:lpstr>Dashboard_1!Print_Area</vt:lpstr>
      <vt:lpstr>Dashboard_2!Print_Area</vt:lpstr>
      <vt:lpstr>'Letter_C-Level executives'!Print_Area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Zevallos</dc:creator>
  <cp:lastModifiedBy>Roberto Zevallos</cp:lastModifiedBy>
  <cp:lastPrinted>2021-11-24T18:20:58Z</cp:lastPrinted>
  <dcterms:created xsi:type="dcterms:W3CDTF">2021-11-20T01:34:17Z</dcterms:created>
  <dcterms:modified xsi:type="dcterms:W3CDTF">2021-11-28T01:49:15Z</dcterms:modified>
</cp:coreProperties>
</file>