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PTOP MATR\Documents\"/>
    </mc:Choice>
  </mc:AlternateContent>
  <xr:revisionPtr revIDLastSave="0" documentId="8_{ABDD365E-F5A6-40C4-8514-61F36E1B810C}" xr6:coauthVersionLast="47" xr6:coauthVersionMax="47" xr10:uidLastSave="{00000000-0000-0000-0000-000000000000}"/>
  <bookViews>
    <workbookView xWindow="-120" yWindow="-120" windowWidth="20730" windowHeight="11160" xr2:uid="{BD7721B3-68D5-4671-BC9B-4B55CF60BF1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9" i="1" l="1"/>
  <c r="AJ9" i="1"/>
  <c r="AI10" i="1"/>
  <c r="AJ10" i="1"/>
  <c r="AI11" i="1"/>
  <c r="AJ11" i="1"/>
  <c r="AI12" i="1"/>
  <c r="AJ12" i="1"/>
  <c r="AI13" i="1"/>
  <c r="AJ13" i="1"/>
  <c r="AI14" i="1"/>
  <c r="AJ14" i="1"/>
  <c r="AI15" i="1"/>
  <c r="AJ15" i="1"/>
  <c r="AI16" i="1"/>
  <c r="AJ16" i="1"/>
  <c r="AI17" i="1"/>
  <c r="AJ17" i="1"/>
  <c r="AJ8" i="1"/>
  <c r="AI8" i="1"/>
  <c r="A5" i="1"/>
  <c r="B5" i="1" s="1"/>
  <c r="C7" i="1" l="1"/>
  <c r="C6" i="1" s="1"/>
  <c r="D7" i="1" l="1"/>
  <c r="E7" i="1" l="1"/>
  <c r="D6" i="1"/>
  <c r="F7" i="1" l="1"/>
  <c r="E6" i="1"/>
  <c r="G7" i="1" l="1"/>
  <c r="F6" i="1"/>
  <c r="H7" i="1" l="1"/>
  <c r="G6" i="1"/>
  <c r="I7" i="1" l="1"/>
  <c r="H6" i="1"/>
  <c r="J7" i="1" l="1"/>
  <c r="I6" i="1"/>
  <c r="K7" i="1" l="1"/>
  <c r="J6" i="1"/>
  <c r="L7" i="1" l="1"/>
  <c r="K6" i="1"/>
  <c r="M7" i="1" l="1"/>
  <c r="L6" i="1"/>
  <c r="N7" i="1" l="1"/>
  <c r="M6" i="1"/>
  <c r="O7" i="1" l="1"/>
  <c r="N6" i="1"/>
  <c r="P7" i="1" l="1"/>
  <c r="O6" i="1"/>
  <c r="Q7" i="1" l="1"/>
  <c r="P6" i="1"/>
  <c r="R7" i="1" l="1"/>
  <c r="Q6" i="1"/>
  <c r="S7" i="1" l="1"/>
  <c r="R6" i="1"/>
  <c r="T7" i="1" l="1"/>
  <c r="S6" i="1"/>
  <c r="U7" i="1" l="1"/>
  <c r="T6" i="1"/>
  <c r="V7" i="1" l="1"/>
  <c r="U6" i="1"/>
  <c r="W7" i="1" l="1"/>
  <c r="V6" i="1"/>
  <c r="X7" i="1" l="1"/>
  <c r="W6" i="1"/>
  <c r="Y7" i="1" l="1"/>
  <c r="X6" i="1"/>
  <c r="Z7" i="1" l="1"/>
  <c r="Y6" i="1"/>
  <c r="AA7" i="1" l="1"/>
  <c r="Z6" i="1"/>
  <c r="AB7" i="1" l="1"/>
  <c r="AA6" i="1"/>
  <c r="AC7" i="1" l="1"/>
  <c r="AB6" i="1"/>
  <c r="AD7" i="1" l="1"/>
  <c r="AC6" i="1"/>
  <c r="AE7" i="1" l="1"/>
  <c r="AD6" i="1"/>
  <c r="AF7" i="1" l="1"/>
  <c r="AE6" i="1"/>
  <c r="AG7" i="1" l="1"/>
  <c r="AF6" i="1"/>
  <c r="AH6" i="1" l="1"/>
  <c r="AG6" i="1"/>
</calcChain>
</file>

<file path=xl/sharedStrings.xml><?xml version="1.0" encoding="utf-8"?>
<sst xmlns="http://schemas.openxmlformats.org/spreadsheetml/2006/main" count="281" uniqueCount="40">
  <si>
    <t>ABC COMPANY</t>
  </si>
  <si>
    <t>Month</t>
  </si>
  <si>
    <t>year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</si>
  <si>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</si>
  <si>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</si>
  <si>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</si>
  <si>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</si>
  <si>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</si>
  <si>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</si>
  <si>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</si>
  <si>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</si>
  <si>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</si>
  <si>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</si>
  <si>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</si>
  <si>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</si>
  <si>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EMP2401</t>
  </si>
  <si>
    <t>EMP2402</t>
  </si>
  <si>
    <t>EMP2403</t>
  </si>
  <si>
    <t>EMP2404</t>
  </si>
  <si>
    <t>EMP2405</t>
  </si>
  <si>
    <t>EMP2406</t>
  </si>
  <si>
    <t>EMP2407</t>
  </si>
  <si>
    <t>EMP2408</t>
  </si>
  <si>
    <t>EMP2409</t>
  </si>
  <si>
    <t>EMP2410</t>
  </si>
  <si>
    <t>ayesha noor</t>
  </si>
  <si>
    <t>hiba bukhari</t>
  </si>
  <si>
    <t>safia fareed</t>
  </si>
  <si>
    <t>fatima zahra</t>
  </si>
  <si>
    <t>zoha jafri</t>
  </si>
  <si>
    <t>amna zeeahan</t>
  </si>
  <si>
    <t>laiba batool</t>
  </si>
  <si>
    <t>esha maryam</t>
  </si>
  <si>
    <t>momna sadique</t>
  </si>
  <si>
    <t>dua fatima</t>
  </si>
  <si>
    <t>emp.ID</t>
  </si>
  <si>
    <t>emp.Name</t>
  </si>
  <si>
    <t>P</t>
  </si>
  <si>
    <t>A</t>
  </si>
  <si>
    <t>EMPLOYEE ATTENDANCE TRACKER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</si>
</sst>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dd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rgb="FF00B050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sz val="8"/>
      <name val="Calibri"/>
      <family val="2"/>
      <scheme val="minor"/>
    </font>
    <font>
      <b/>
      <sz val="36"/>
      <color theme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/>
    </xf>
    <xf numFmtId="166" fontId="0" fillId="0" borderId="0" xfId="0" applyNumberFormat="1"/>
    <xf numFmtId="0" fontId="0" fillId="0" borderId="0" xfId="0" applyAlignment="1">
      <alignment textRotation="90"/>
    </xf>
    <xf numFmtId="0" fontId="1" fillId="0" borderId="0" xfId="0" applyFont="1" applyAlignment="1">
      <alignment horizontal="center" vertical="center"/>
    </xf>
    <xf numFmtId="166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0" fontId="0" fillId="0" borderId="1" xfId="0" applyBorder="1"/>
    <xf numFmtId="0" fontId="1" fillId="0" borderId="1" xfId="0" applyFont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3" fillId="2" borderId="6" xfId="0" applyFont="1" applyFill="1" applyBorder="1"/>
    <xf numFmtId="0" fontId="1" fillId="3" borderId="0" xfId="0" applyFont="1" applyFill="1" applyBorder="1" applyAlignment="1">
      <alignment horizontal="center"/>
    </xf>
    <xf numFmtId="14" fontId="0" fillId="0" borderId="8" xfId="0" applyNumberFormat="1" applyBorder="1"/>
    <xf numFmtId="14" fontId="0" fillId="0" borderId="9" xfId="0" applyNumberFormat="1" applyBorder="1"/>
    <xf numFmtId="0" fontId="2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4" xfId="0" applyFont="1" applyBorder="1" applyAlignment="1">
      <alignment horizontal="center"/>
    </xf>
  </cellXfs>
  <cellStyles count="1">
    <cellStyle name="Normal" xfId="0" builtinId="0"/>
  </cellStyles>
  <dxfs count="5">
    <dxf>
      <font>
        <color theme="0"/>
      </font>
      <fill>
        <patternFill>
          <bgColor rgb="FF92D050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036D36-DD24-4E69-9167-44252A8DF1C6}">
  <dimension ref="A1:AJ17"/>
  <sheetViews>
    <sheetView showGridLines="0" tabSelected="1" workbookViewId="0">
      <selection activeCell="AG8" sqref="AG8"/>
    </sheetView>
  </sheetViews>
  <sheetFormatPr defaultRowHeight="15" x14ac:dyDescent="0.25"/>
  <cols>
    <col min="1" max="1" width="13.5703125" customWidth="1"/>
    <col min="2" max="2" width="14.42578125" customWidth="1"/>
    <col min="3" max="33" width="3.28515625" customWidth="1"/>
    <col min="34" max="34" width="2.7109375" customWidth="1"/>
  </cols>
  <sheetData>
    <row r="1" spans="1:36" ht="15.75" thickBot="1" x14ac:dyDescent="0.3">
      <c r="A1" s="11"/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3"/>
    </row>
    <row r="2" spans="1:36" ht="23.25" x14ac:dyDescent="0.35">
      <c r="A2" s="18" t="s">
        <v>0</v>
      </c>
      <c r="B2" s="19"/>
      <c r="C2" s="26" t="s">
        <v>39</v>
      </c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1"/>
    </row>
    <row r="3" spans="1:36" x14ac:dyDescent="0.25">
      <c r="A3" s="14" t="s">
        <v>1</v>
      </c>
      <c r="B3" s="15" t="s">
        <v>3</v>
      </c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3"/>
    </row>
    <row r="4" spans="1:36" x14ac:dyDescent="0.25">
      <c r="A4" s="14" t="s">
        <v>2</v>
      </c>
      <c r="B4" s="15">
        <v>2024</v>
      </c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3"/>
    </row>
    <row r="5" spans="1:36" ht="15.75" thickBot="1" x14ac:dyDescent="0.3">
      <c r="A5" s="16">
        <f>DATEVALUE("1"&amp;B3&amp;B4)</f>
        <v>45292</v>
      </c>
      <c r="B5" s="17">
        <f>EOMONTH(A5,0)</f>
        <v>45322</v>
      </c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5"/>
    </row>
    <row r="6" spans="1:36" ht="41.25" customHeight="1" x14ac:dyDescent="0.25">
      <c r="A6" s="10" t="s">
        <v>35</v>
      </c>
      <c r="B6" s="10" t="s">
        <v>36</v>
      </c>
      <c r="C6" s="3" t="str">
        <f>TEXT(C7,"DDD")</f>
        <v>Mon</v>
      </c>
      <c r="D6" s="3" t="str">
        <f t="shared" ref="D6:AG6" si="0">TEXT(D7,"DDD")</f>
        <v>Tue</v>
      </c>
      <c r="E6" s="3" t="str">
        <f t="shared" si="0"/>
        <v>Wed</v>
      </c>
      <c r="F6" s="3" t="str">
        <f t="shared" si="0"/>
        <v>Thu</v>
      </c>
      <c r="G6" s="3" t="str">
        <f t="shared" si="0"/>
        <v>Fri</v>
      </c>
      <c r="H6" s="3" t="str">
        <f t="shared" si="0"/>
        <v>Sat</v>
      </c>
      <c r="I6" s="3" t="str">
        <f t="shared" si="0"/>
        <v>Sun</v>
      </c>
      <c r="J6" s="3" t="str">
        <f t="shared" si="0"/>
        <v>Mon</v>
      </c>
      <c r="K6" s="3" t="str">
        <f t="shared" si="0"/>
        <v>Tue</v>
      </c>
      <c r="L6" s="3" t="str">
        <f t="shared" si="0"/>
        <v>Wed</v>
      </c>
      <c r="M6" s="3" t="str">
        <f t="shared" si="0"/>
        <v>Thu</v>
      </c>
      <c r="N6" s="3" t="str">
        <f t="shared" si="0"/>
        <v>Fri</v>
      </c>
      <c r="O6" s="3" t="str">
        <f t="shared" si="0"/>
        <v>Sat</v>
      </c>
      <c r="P6" s="3" t="str">
        <f t="shared" si="0"/>
        <v>Sun</v>
      </c>
      <c r="Q6" s="3" t="str">
        <f t="shared" si="0"/>
        <v>Mon</v>
      </c>
      <c r="R6" s="3" t="str">
        <f t="shared" si="0"/>
        <v>Tue</v>
      </c>
      <c r="S6" s="3" t="str">
        <f t="shared" si="0"/>
        <v>Wed</v>
      </c>
      <c r="T6" s="3" t="str">
        <f t="shared" si="0"/>
        <v>Thu</v>
      </c>
      <c r="U6" s="3" t="str">
        <f t="shared" si="0"/>
        <v>Fri</v>
      </c>
      <c r="V6" s="3" t="str">
        <f t="shared" si="0"/>
        <v>Sat</v>
      </c>
      <c r="W6" s="3" t="str">
        <f t="shared" si="0"/>
        <v>Sun</v>
      </c>
      <c r="X6" s="3" t="str">
        <f t="shared" si="0"/>
        <v>Mon</v>
      </c>
      <c r="Y6" s="3" t="str">
        <f t="shared" si="0"/>
        <v>Tue</v>
      </c>
      <c r="Z6" s="3" t="str">
        <f t="shared" si="0"/>
        <v>Wed</v>
      </c>
      <c r="AA6" s="3" t="str">
        <f t="shared" si="0"/>
        <v>Thu</v>
      </c>
      <c r="AB6" s="3" t="str">
        <f t="shared" si="0"/>
        <v>Fri</v>
      </c>
      <c r="AC6" s="3" t="str">
        <f t="shared" si="0"/>
        <v>Sat</v>
      </c>
      <c r="AD6" s="3" t="str">
        <f t="shared" si="0"/>
        <v>Sun</v>
      </c>
      <c r="AE6" s="3" t="str">
        <f t="shared" si="0"/>
        <v>Mon</v>
      </c>
      <c r="AF6" s="3" t="str">
        <f t="shared" si="0"/>
        <v>Tue</v>
      </c>
      <c r="AG6" s="3" t="str">
        <f t="shared" si="0"/>
        <v>Wed</v>
      </c>
      <c r="AH6" s="6" t="str">
        <f>IF(AG7+1&gt;$B$5," ",AG7+1)</f>
        <v xml:space="preserve"> </v>
      </c>
      <c r="AI6" s="4" t="s">
        <v>37</v>
      </c>
      <c r="AJ6" s="4" t="s">
        <v>38</v>
      </c>
    </row>
    <row r="7" spans="1:36" x14ac:dyDescent="0.25">
      <c r="A7" s="8"/>
      <c r="B7" s="8"/>
      <c r="C7" s="2">
        <f>A5</f>
        <v>45292</v>
      </c>
      <c r="D7" s="2">
        <f>IF(C7+1&gt;$B$5," ",C7+1)</f>
        <v>45293</v>
      </c>
      <c r="E7" s="2">
        <f>IF(D7+1&gt;$B$5," ",D7+1)</f>
        <v>45294</v>
      </c>
      <c r="F7" s="2">
        <f>IF(E7+1&gt;$B$5," ",E7+1)</f>
        <v>45295</v>
      </c>
      <c r="G7" s="2">
        <f>IF(F7+1&gt;$B$5," ",F7+1)</f>
        <v>45296</v>
      </c>
      <c r="H7" s="2">
        <f>IF(G7+1&gt;$B$5," ",G7+1)</f>
        <v>45297</v>
      </c>
      <c r="I7" s="2">
        <f>IF(H7+1&gt;$B$5," ",H7+1)</f>
        <v>45298</v>
      </c>
      <c r="J7" s="2">
        <f>IF(I7+1&gt;$B$5," ",I7+1)</f>
        <v>45299</v>
      </c>
      <c r="K7" s="2">
        <f>IF(J7+1&gt;$B$5," ",J7+1)</f>
        <v>45300</v>
      </c>
      <c r="L7" s="2">
        <f>IF(K7+1&gt;$B$5," ",K7+1)</f>
        <v>45301</v>
      </c>
      <c r="M7" s="2">
        <f>IF(L7+1&gt;$B$5," ",L7+1)</f>
        <v>45302</v>
      </c>
      <c r="N7" s="2">
        <f>IF(M7+1&gt;$B$5," ",M7+1)</f>
        <v>45303</v>
      </c>
      <c r="O7" s="2">
        <f>IF(N7+1&gt;$B$5," ",N7+1)</f>
        <v>45304</v>
      </c>
      <c r="P7" s="2">
        <f>IF(O7+1&gt;$B$5," ",O7+1)</f>
        <v>45305</v>
      </c>
      <c r="Q7" s="2">
        <f>IF(P7+1&gt;$B$5," ",P7+1)</f>
        <v>45306</v>
      </c>
      <c r="R7" s="2">
        <f>IF(Q7+1&gt;$B$5," ",Q7+1)</f>
        <v>45307</v>
      </c>
      <c r="S7" s="2">
        <f>IF(R7+1&gt;$B$5," ",R7+1)</f>
        <v>45308</v>
      </c>
      <c r="T7" s="2">
        <f>IF(S7+1&gt;$B$5," ",S7+1)</f>
        <v>45309</v>
      </c>
      <c r="U7" s="2">
        <f>IF(T7+1&gt;$B$5," ",T7+1)</f>
        <v>45310</v>
      </c>
      <c r="V7" s="2">
        <f>IF(U7+1&gt;$B$5," ",U7+1)</f>
        <v>45311</v>
      </c>
      <c r="W7" s="2">
        <f>IF(V7+1&gt;$B$5," ",V7+1)</f>
        <v>45312</v>
      </c>
      <c r="X7" s="2">
        <f>IF(W7+1&gt;$B$5," ",W7+1)</f>
        <v>45313</v>
      </c>
      <c r="Y7" s="2">
        <f>IF(X7+1&gt;$B$5," ",X7+1)</f>
        <v>45314</v>
      </c>
      <c r="Z7" s="2">
        <f>IF(Y7+1&gt;$B$5," ",Y7+1)</f>
        <v>45315</v>
      </c>
      <c r="AA7" s="2">
        <f>IF(Z7+1&gt;$B$5," ",Z7+1)</f>
        <v>45316</v>
      </c>
      <c r="AB7" s="2">
        <f>IF(AA7+1&gt;$B$5," ",AA7+1)</f>
        <v>45317</v>
      </c>
      <c r="AC7" s="2">
        <f>IF(AB7+1&gt;$B$5," ",AB7+1)</f>
        <v>45318</v>
      </c>
      <c r="AD7" s="2">
        <f>IF(AC7+1&gt;$B$5," ",AC7+1)</f>
        <v>45319</v>
      </c>
      <c r="AE7" s="2">
        <f>IF(AD7+1&gt;$B$5," ",AD7+1)</f>
        <v>45320</v>
      </c>
      <c r="AF7" s="2">
        <f>IF(AE7+1&gt;$B$5," ",AE7+1)</f>
        <v>45321</v>
      </c>
      <c r="AG7" s="2">
        <f>IF(AF7+1&gt;$B$5," ",AF7+1)</f>
        <v>45322</v>
      </c>
      <c r="AH7" s="6"/>
      <c r="AI7" s="4"/>
      <c r="AJ7" s="4"/>
    </row>
    <row r="8" spans="1:36" x14ac:dyDescent="0.25">
      <c r="A8" s="7" t="s">
        <v>15</v>
      </c>
      <c r="B8" s="7" t="s">
        <v>25</v>
      </c>
      <c r="C8" s="5" t="s">
        <v>37</v>
      </c>
      <c r="D8" s="1" t="s">
        <v>37</v>
      </c>
      <c r="E8" s="9" t="s">
        <v>38</v>
      </c>
      <c r="F8" s="1" t="s">
        <v>37</v>
      </c>
      <c r="G8" s="1" t="s">
        <v>37</v>
      </c>
      <c r="H8" s="1" t="s">
        <v>38</v>
      </c>
      <c r="I8" s="1"/>
      <c r="J8" s="1" t="s">
        <v>37</v>
      </c>
      <c r="K8" s="1" t="s">
        <v>37</v>
      </c>
      <c r="L8" s="1" t="s">
        <v>37</v>
      </c>
      <c r="M8" s="1" t="s">
        <v>37</v>
      </c>
      <c r="N8" s="1" t="s">
        <v>37</v>
      </c>
      <c r="O8" s="1" t="s">
        <v>37</v>
      </c>
      <c r="P8" s="1"/>
      <c r="Q8" s="1" t="s">
        <v>37</v>
      </c>
      <c r="R8" s="1" t="s">
        <v>38</v>
      </c>
      <c r="S8" s="1" t="s">
        <v>37</v>
      </c>
      <c r="T8" s="1" t="s">
        <v>38</v>
      </c>
      <c r="U8" s="1" t="s">
        <v>37</v>
      </c>
      <c r="V8" s="1" t="s">
        <v>37</v>
      </c>
      <c r="W8" s="1"/>
      <c r="X8" s="1" t="s">
        <v>37</v>
      </c>
      <c r="Y8" s="1" t="s">
        <v>38</v>
      </c>
      <c r="Z8" s="1" t="s">
        <v>38</v>
      </c>
      <c r="AA8" s="1" t="s">
        <v>38</v>
      </c>
      <c r="AB8" s="1" t="s">
        <v>37</v>
      </c>
      <c r="AC8" s="1" t="s">
        <v>37</v>
      </c>
      <c r="AD8" s="1"/>
      <c r="AE8" s="1"/>
      <c r="AF8" s="1"/>
      <c r="AG8" s="1"/>
      <c r="AI8">
        <f>COUNTIF(C8:AG8,AI$6)</f>
        <v>17</v>
      </c>
      <c r="AJ8">
        <f>COUNTIF(D8:AH8,AJ$6)</f>
        <v>7</v>
      </c>
    </row>
    <row r="9" spans="1:36" x14ac:dyDescent="0.25">
      <c r="A9" s="7" t="s">
        <v>16</v>
      </c>
      <c r="B9" s="7" t="s">
        <v>26</v>
      </c>
      <c r="C9" s="1" t="s">
        <v>37</v>
      </c>
      <c r="D9" s="1" t="s">
        <v>37</v>
      </c>
      <c r="E9" s="1" t="s">
        <v>37</v>
      </c>
      <c r="F9" s="1" t="s">
        <v>37</v>
      </c>
      <c r="G9" s="1" t="s">
        <v>37</v>
      </c>
      <c r="H9" s="1" t="s">
        <v>37</v>
      </c>
      <c r="I9" s="1"/>
      <c r="J9" s="1" t="s">
        <v>37</v>
      </c>
      <c r="K9" s="1" t="s">
        <v>37</v>
      </c>
      <c r="L9" s="1" t="s">
        <v>37</v>
      </c>
      <c r="M9" s="1" t="s">
        <v>37</v>
      </c>
      <c r="N9" s="1" t="s">
        <v>37</v>
      </c>
      <c r="O9" s="1" t="s">
        <v>38</v>
      </c>
      <c r="P9" s="1"/>
      <c r="Q9" s="1" t="s">
        <v>37</v>
      </c>
      <c r="R9" s="1" t="s">
        <v>37</v>
      </c>
      <c r="S9" s="1" t="s">
        <v>37</v>
      </c>
      <c r="T9" s="1" t="s">
        <v>37</v>
      </c>
      <c r="U9" s="1" t="s">
        <v>37</v>
      </c>
      <c r="V9" s="1" t="s">
        <v>37</v>
      </c>
      <c r="W9" s="1"/>
      <c r="X9" s="1" t="s">
        <v>38</v>
      </c>
      <c r="Y9" s="1" t="s">
        <v>37</v>
      </c>
      <c r="Z9" s="1" t="s">
        <v>37</v>
      </c>
      <c r="AA9" s="1" t="s">
        <v>37</v>
      </c>
      <c r="AB9" s="1" t="s">
        <v>37</v>
      </c>
      <c r="AC9" s="1" t="s">
        <v>37</v>
      </c>
      <c r="AD9" s="1"/>
      <c r="AE9" s="1"/>
      <c r="AF9" s="1"/>
      <c r="AG9" s="1"/>
      <c r="AI9">
        <f t="shared" ref="AI9:AI17" si="1">COUNTIF(C9:AG9,AI$6)</f>
        <v>22</v>
      </c>
      <c r="AJ9">
        <f t="shared" ref="AJ9:AJ17" si="2">COUNTIF(D9:AH9,AJ$6)</f>
        <v>2</v>
      </c>
    </row>
    <row r="10" spans="1:36" x14ac:dyDescent="0.25">
      <c r="A10" s="7" t="s">
        <v>17</v>
      </c>
      <c r="B10" s="7" t="s">
        <v>27</v>
      </c>
      <c r="C10" s="1" t="s">
        <v>37</v>
      </c>
      <c r="D10" s="1" t="s">
        <v>37</v>
      </c>
      <c r="E10" s="1" t="s">
        <v>37</v>
      </c>
      <c r="F10" s="1" t="s">
        <v>37</v>
      </c>
      <c r="G10" s="1" t="s">
        <v>37</v>
      </c>
      <c r="H10" s="1" t="s">
        <v>37</v>
      </c>
      <c r="I10" s="1"/>
      <c r="J10" s="1" t="s">
        <v>37</v>
      </c>
      <c r="K10" s="1" t="s">
        <v>38</v>
      </c>
      <c r="L10" s="1" t="s">
        <v>37</v>
      </c>
      <c r="M10" s="1" t="s">
        <v>37</v>
      </c>
      <c r="N10" s="1" t="s">
        <v>37</v>
      </c>
      <c r="O10" s="1" t="s">
        <v>37</v>
      </c>
      <c r="P10" s="1"/>
      <c r="Q10" s="1" t="s">
        <v>37</v>
      </c>
      <c r="R10" s="1" t="s">
        <v>38</v>
      </c>
      <c r="S10" s="1" t="s">
        <v>37</v>
      </c>
      <c r="T10" s="1" t="s">
        <v>37</v>
      </c>
      <c r="U10" s="1" t="s">
        <v>38</v>
      </c>
      <c r="V10" s="1" t="s">
        <v>38</v>
      </c>
      <c r="W10" s="1"/>
      <c r="X10" s="1" t="s">
        <v>37</v>
      </c>
      <c r="Y10" s="1" t="s">
        <v>37</v>
      </c>
      <c r="Z10" s="1" t="s">
        <v>37</v>
      </c>
      <c r="AA10" s="1" t="s">
        <v>37</v>
      </c>
      <c r="AB10" s="1" t="s">
        <v>37</v>
      </c>
      <c r="AC10" s="1" t="s">
        <v>37</v>
      </c>
      <c r="AD10" s="1"/>
      <c r="AE10" s="1"/>
      <c r="AF10" s="1"/>
      <c r="AG10" s="1"/>
      <c r="AI10">
        <f t="shared" si="1"/>
        <v>20</v>
      </c>
      <c r="AJ10">
        <f t="shared" si="2"/>
        <v>4</v>
      </c>
    </row>
    <row r="11" spans="1:36" x14ac:dyDescent="0.25">
      <c r="A11" s="7" t="s">
        <v>18</v>
      </c>
      <c r="B11" s="7" t="s">
        <v>28</v>
      </c>
      <c r="C11" s="1" t="s">
        <v>38</v>
      </c>
      <c r="D11" s="1" t="s">
        <v>38</v>
      </c>
      <c r="E11" s="1" t="s">
        <v>38</v>
      </c>
      <c r="F11" s="1" t="s">
        <v>38</v>
      </c>
      <c r="G11" s="1" t="s">
        <v>38</v>
      </c>
      <c r="H11" s="1" t="s">
        <v>37</v>
      </c>
      <c r="I11" s="1"/>
      <c r="J11" s="1" t="s">
        <v>37</v>
      </c>
      <c r="K11" s="1" t="s">
        <v>38</v>
      </c>
      <c r="L11" s="1" t="s">
        <v>37</v>
      </c>
      <c r="M11" s="1" t="s">
        <v>37</v>
      </c>
      <c r="N11" s="1" t="s">
        <v>37</v>
      </c>
      <c r="O11" s="1" t="s">
        <v>37</v>
      </c>
      <c r="P11" s="1"/>
      <c r="Q11" s="1" t="s">
        <v>37</v>
      </c>
      <c r="R11" s="1" t="s">
        <v>37</v>
      </c>
      <c r="S11" s="1" t="s">
        <v>37</v>
      </c>
      <c r="T11" s="1" t="s">
        <v>37</v>
      </c>
      <c r="U11" s="1" t="s">
        <v>37</v>
      </c>
      <c r="V11" s="1" t="s">
        <v>37</v>
      </c>
      <c r="W11" s="1"/>
      <c r="X11" s="1" t="s">
        <v>37</v>
      </c>
      <c r="Y11" s="1" t="s">
        <v>38</v>
      </c>
      <c r="Z11" s="1" t="s">
        <v>37</v>
      </c>
      <c r="AA11" s="1" t="s">
        <v>37</v>
      </c>
      <c r="AB11" s="1" t="s">
        <v>37</v>
      </c>
      <c r="AC11" s="1" t="s">
        <v>37</v>
      </c>
      <c r="AD11" s="1"/>
      <c r="AE11" s="1"/>
      <c r="AF11" s="1"/>
      <c r="AG11" s="1"/>
      <c r="AI11">
        <f t="shared" si="1"/>
        <v>17</v>
      </c>
      <c r="AJ11">
        <f t="shared" si="2"/>
        <v>6</v>
      </c>
    </row>
    <row r="12" spans="1:36" x14ac:dyDescent="0.25">
      <c r="A12" s="7" t="s">
        <v>19</v>
      </c>
      <c r="B12" s="7" t="s">
        <v>29</v>
      </c>
      <c r="C12" s="1" t="s">
        <v>37</v>
      </c>
      <c r="D12" s="1" t="s">
        <v>37</v>
      </c>
      <c r="E12" s="1" t="s">
        <v>37</v>
      </c>
      <c r="F12" s="1" t="s">
        <v>38</v>
      </c>
      <c r="G12" s="1" t="s">
        <v>38</v>
      </c>
      <c r="H12" s="1" t="s">
        <v>37</v>
      </c>
      <c r="I12" s="1"/>
      <c r="J12" s="1" t="s">
        <v>37</v>
      </c>
      <c r="K12" s="1" t="s">
        <v>37</v>
      </c>
      <c r="L12" s="1" t="s">
        <v>37</v>
      </c>
      <c r="M12" s="1" t="s">
        <v>37</v>
      </c>
      <c r="N12" s="1" t="s">
        <v>37</v>
      </c>
      <c r="O12" s="1" t="s">
        <v>37</v>
      </c>
      <c r="P12" s="1"/>
      <c r="Q12" s="1" t="s">
        <v>37</v>
      </c>
      <c r="R12" s="1" t="s">
        <v>37</v>
      </c>
      <c r="S12" s="1" t="s">
        <v>37</v>
      </c>
      <c r="T12" s="1" t="s">
        <v>37</v>
      </c>
      <c r="U12" s="1" t="s">
        <v>37</v>
      </c>
      <c r="V12" s="1" t="s">
        <v>37</v>
      </c>
      <c r="W12" s="1"/>
      <c r="X12" s="1" t="s">
        <v>37</v>
      </c>
      <c r="Y12" s="1" t="s">
        <v>37</v>
      </c>
      <c r="Z12" s="1" t="s">
        <v>37</v>
      </c>
      <c r="AA12" s="1" t="s">
        <v>37</v>
      </c>
      <c r="AB12" s="1" t="s">
        <v>37</v>
      </c>
      <c r="AC12" s="1" t="s">
        <v>38</v>
      </c>
      <c r="AD12" s="1"/>
      <c r="AE12" s="1"/>
      <c r="AF12" s="1"/>
      <c r="AG12" s="1"/>
      <c r="AI12">
        <f t="shared" si="1"/>
        <v>21</v>
      </c>
      <c r="AJ12">
        <f t="shared" si="2"/>
        <v>3</v>
      </c>
    </row>
    <row r="13" spans="1:36" x14ac:dyDescent="0.25">
      <c r="A13" s="7" t="s">
        <v>20</v>
      </c>
      <c r="B13" s="7" t="s">
        <v>30</v>
      </c>
      <c r="C13" s="1" t="s">
        <v>37</v>
      </c>
      <c r="D13" s="1" t="s">
        <v>37</v>
      </c>
      <c r="E13" s="1" t="s">
        <v>37</v>
      </c>
      <c r="F13" s="1" t="s">
        <v>37</v>
      </c>
      <c r="G13" s="1" t="s">
        <v>37</v>
      </c>
      <c r="H13" s="1" t="s">
        <v>38</v>
      </c>
      <c r="I13" s="1"/>
      <c r="J13" s="1" t="s">
        <v>37</v>
      </c>
      <c r="K13" s="1" t="s">
        <v>37</v>
      </c>
      <c r="L13" s="1" t="s">
        <v>38</v>
      </c>
      <c r="M13" s="1" t="s">
        <v>37</v>
      </c>
      <c r="N13" s="1" t="s">
        <v>37</v>
      </c>
      <c r="O13" s="1" t="s">
        <v>37</v>
      </c>
      <c r="P13" s="1"/>
      <c r="Q13" s="1" t="s">
        <v>37</v>
      </c>
      <c r="R13" s="1" t="s">
        <v>37</v>
      </c>
      <c r="S13" s="1" t="s">
        <v>37</v>
      </c>
      <c r="T13" s="1" t="s">
        <v>37</v>
      </c>
      <c r="U13" s="1" t="s">
        <v>37</v>
      </c>
      <c r="V13" s="1" t="s">
        <v>37</v>
      </c>
      <c r="W13" s="1"/>
      <c r="X13" s="1" t="s">
        <v>37</v>
      </c>
      <c r="Y13" s="1" t="s">
        <v>37</v>
      </c>
      <c r="Z13" s="1" t="s">
        <v>37</v>
      </c>
      <c r="AA13" s="1" t="s">
        <v>37</v>
      </c>
      <c r="AB13" s="1" t="s">
        <v>37</v>
      </c>
      <c r="AC13" s="1" t="s">
        <v>37</v>
      </c>
      <c r="AD13" s="1"/>
      <c r="AE13" s="1"/>
      <c r="AF13" s="1"/>
      <c r="AG13" s="1"/>
      <c r="AI13">
        <f t="shared" si="1"/>
        <v>22</v>
      </c>
      <c r="AJ13">
        <f t="shared" si="2"/>
        <v>2</v>
      </c>
    </row>
    <row r="14" spans="1:36" x14ac:dyDescent="0.25">
      <c r="A14" s="7" t="s">
        <v>21</v>
      </c>
      <c r="B14" s="7" t="s">
        <v>31</v>
      </c>
      <c r="C14" s="1" t="s">
        <v>37</v>
      </c>
      <c r="D14" s="1" t="s">
        <v>37</v>
      </c>
      <c r="E14" s="1" t="s">
        <v>37</v>
      </c>
      <c r="F14" s="1" t="s">
        <v>38</v>
      </c>
      <c r="G14" s="1" t="s">
        <v>38</v>
      </c>
      <c r="H14" s="1" t="s">
        <v>37</v>
      </c>
      <c r="I14" s="1"/>
      <c r="J14" s="1" t="s">
        <v>37</v>
      </c>
      <c r="K14" s="1" t="s">
        <v>37</v>
      </c>
      <c r="L14" s="1" t="s">
        <v>37</v>
      </c>
      <c r="M14" s="1" t="s">
        <v>37</v>
      </c>
      <c r="N14" s="1" t="s">
        <v>38</v>
      </c>
      <c r="O14" s="1" t="s">
        <v>37</v>
      </c>
      <c r="P14" s="1"/>
      <c r="Q14" s="1" t="s">
        <v>37</v>
      </c>
      <c r="R14" s="1" t="s">
        <v>37</v>
      </c>
      <c r="S14" s="1" t="s">
        <v>38</v>
      </c>
      <c r="T14" s="1" t="s">
        <v>37</v>
      </c>
      <c r="U14" s="1" t="s">
        <v>37</v>
      </c>
      <c r="V14" s="1" t="s">
        <v>37</v>
      </c>
      <c r="W14" s="1"/>
      <c r="X14" s="1" t="s">
        <v>37</v>
      </c>
      <c r="Y14" s="1" t="s">
        <v>38</v>
      </c>
      <c r="Z14" s="1" t="s">
        <v>38</v>
      </c>
      <c r="AA14" s="1" t="s">
        <v>38</v>
      </c>
      <c r="AB14" s="1" t="s">
        <v>38</v>
      </c>
      <c r="AC14" s="1" t="s">
        <v>37</v>
      </c>
      <c r="AD14" s="1"/>
      <c r="AE14" s="1"/>
      <c r="AF14" s="1"/>
      <c r="AG14" s="1"/>
      <c r="AI14">
        <f t="shared" si="1"/>
        <v>16</v>
      </c>
      <c r="AJ14">
        <f t="shared" si="2"/>
        <v>8</v>
      </c>
    </row>
    <row r="15" spans="1:36" x14ac:dyDescent="0.25">
      <c r="A15" s="7" t="s">
        <v>22</v>
      </c>
      <c r="B15" s="7" t="s">
        <v>32</v>
      </c>
      <c r="C15" s="1" t="s">
        <v>37</v>
      </c>
      <c r="D15" s="1" t="s">
        <v>37</v>
      </c>
      <c r="E15" s="1" t="s">
        <v>37</v>
      </c>
      <c r="F15" s="1" t="s">
        <v>37</v>
      </c>
      <c r="G15" s="1" t="s">
        <v>37</v>
      </c>
      <c r="H15" s="1" t="s">
        <v>38</v>
      </c>
      <c r="I15" s="1"/>
      <c r="J15" s="1" t="s">
        <v>37</v>
      </c>
      <c r="K15" s="1" t="s">
        <v>37</v>
      </c>
      <c r="L15" s="1" t="s">
        <v>37</v>
      </c>
      <c r="M15" s="1" t="s">
        <v>37</v>
      </c>
      <c r="N15" s="1" t="s">
        <v>38</v>
      </c>
      <c r="O15" s="1" t="s">
        <v>37</v>
      </c>
      <c r="P15" s="1"/>
      <c r="Q15" s="1" t="s">
        <v>37</v>
      </c>
      <c r="R15" s="1" t="s">
        <v>37</v>
      </c>
      <c r="S15" s="1" t="s">
        <v>37</v>
      </c>
      <c r="T15" s="1" t="s">
        <v>37</v>
      </c>
      <c r="U15" s="1" t="s">
        <v>37</v>
      </c>
      <c r="V15" s="1" t="s">
        <v>37</v>
      </c>
      <c r="W15" s="1"/>
      <c r="X15" s="1" t="s">
        <v>37</v>
      </c>
      <c r="Y15" s="1" t="s">
        <v>37</v>
      </c>
      <c r="Z15" s="1" t="s">
        <v>37</v>
      </c>
      <c r="AA15" s="1" t="s">
        <v>37</v>
      </c>
      <c r="AB15" s="1" t="s">
        <v>37</v>
      </c>
      <c r="AC15" s="1" t="s">
        <v>37</v>
      </c>
      <c r="AD15" s="1"/>
      <c r="AE15" s="1"/>
      <c r="AF15" s="1"/>
      <c r="AG15" s="1"/>
      <c r="AI15">
        <f t="shared" si="1"/>
        <v>22</v>
      </c>
      <c r="AJ15">
        <f t="shared" si="2"/>
        <v>2</v>
      </c>
    </row>
    <row r="16" spans="1:36" x14ac:dyDescent="0.25">
      <c r="A16" s="7" t="s">
        <v>23</v>
      </c>
      <c r="B16" s="7" t="s">
        <v>33</v>
      </c>
      <c r="C16" s="1" t="s">
        <v>37</v>
      </c>
      <c r="D16" s="1" t="s">
        <v>38</v>
      </c>
      <c r="E16" s="1" t="s">
        <v>37</v>
      </c>
      <c r="F16" s="1" t="s">
        <v>37</v>
      </c>
      <c r="G16" s="1" t="s">
        <v>37</v>
      </c>
      <c r="H16" s="1" t="s">
        <v>37</v>
      </c>
      <c r="I16" s="1"/>
      <c r="J16" s="1" t="s">
        <v>37</v>
      </c>
      <c r="K16" s="1" t="s">
        <v>37</v>
      </c>
      <c r="L16" s="1" t="s">
        <v>37</v>
      </c>
      <c r="M16" s="1" t="s">
        <v>37</v>
      </c>
      <c r="N16" s="1" t="s">
        <v>38</v>
      </c>
      <c r="O16" s="1" t="s">
        <v>37</v>
      </c>
      <c r="P16" s="1"/>
      <c r="Q16" s="1" t="s">
        <v>37</v>
      </c>
      <c r="R16" s="1" t="s">
        <v>37</v>
      </c>
      <c r="S16" s="1" t="s">
        <v>37</v>
      </c>
      <c r="T16" s="1" t="s">
        <v>37</v>
      </c>
      <c r="U16" s="1" t="s">
        <v>37</v>
      </c>
      <c r="V16" s="1" t="s">
        <v>37</v>
      </c>
      <c r="W16" s="1"/>
      <c r="X16" s="1" t="s">
        <v>37</v>
      </c>
      <c r="Y16" s="1" t="s">
        <v>37</v>
      </c>
      <c r="Z16" s="1" t="s">
        <v>37</v>
      </c>
      <c r="AA16" s="1" t="s">
        <v>37</v>
      </c>
      <c r="AB16" s="1" t="s">
        <v>37</v>
      </c>
      <c r="AC16" s="1" t="s">
        <v>37</v>
      </c>
      <c r="AD16" s="1"/>
      <c r="AE16" s="1"/>
      <c r="AF16" s="1"/>
      <c r="AG16" s="1"/>
      <c r="AI16">
        <f t="shared" si="1"/>
        <v>22</v>
      </c>
      <c r="AJ16">
        <f t="shared" si="2"/>
        <v>2</v>
      </c>
    </row>
    <row r="17" spans="1:36" x14ac:dyDescent="0.25">
      <c r="A17" s="7" t="s">
        <v>24</v>
      </c>
      <c r="B17" s="7" t="s">
        <v>34</v>
      </c>
      <c r="C17" s="1" t="s">
        <v>37</v>
      </c>
      <c r="D17" s="1" t="s">
        <v>37</v>
      </c>
      <c r="E17" s="1" t="s">
        <v>37</v>
      </c>
      <c r="F17" s="1" t="s">
        <v>37</v>
      </c>
      <c r="G17" s="1" t="s">
        <v>38</v>
      </c>
      <c r="H17" s="1" t="s">
        <v>38</v>
      </c>
      <c r="I17" s="1"/>
      <c r="J17" s="1" t="s">
        <v>37</v>
      </c>
      <c r="K17" s="1" t="s">
        <v>37</v>
      </c>
      <c r="L17" s="1" t="s">
        <v>38</v>
      </c>
      <c r="M17" s="1" t="s">
        <v>38</v>
      </c>
      <c r="N17" s="1" t="s">
        <v>37</v>
      </c>
      <c r="O17" s="1" t="s">
        <v>37</v>
      </c>
      <c r="P17" s="1"/>
      <c r="Q17" s="1" t="s">
        <v>37</v>
      </c>
      <c r="R17" s="1" t="s">
        <v>37</v>
      </c>
      <c r="S17" s="1" t="s">
        <v>37</v>
      </c>
      <c r="T17" s="1" t="s">
        <v>37</v>
      </c>
      <c r="U17" s="1" t="s">
        <v>38</v>
      </c>
      <c r="V17" s="1" t="s">
        <v>38</v>
      </c>
      <c r="W17" s="1"/>
      <c r="X17" s="1" t="s">
        <v>37</v>
      </c>
      <c r="Y17" s="1" t="s">
        <v>37</v>
      </c>
      <c r="Z17" s="1" t="s">
        <v>37</v>
      </c>
      <c r="AA17" s="1" t="s">
        <v>37</v>
      </c>
      <c r="AB17" s="1" t="s">
        <v>37</v>
      </c>
      <c r="AC17" s="1" t="s">
        <v>37</v>
      </c>
      <c r="AD17" s="1"/>
      <c r="AE17" s="1"/>
      <c r="AF17" s="1"/>
      <c r="AG17" s="1"/>
      <c r="AI17">
        <f t="shared" si="1"/>
        <v>18</v>
      </c>
      <c r="AJ17">
        <f t="shared" si="2"/>
        <v>6</v>
      </c>
    </row>
  </sheetData>
  <mergeCells count="7">
    <mergeCell ref="A2:B2"/>
    <mergeCell ref="A6:A7"/>
    <mergeCell ref="B6:B7"/>
    <mergeCell ref="AH6:AH7"/>
    <mergeCell ref="AI6:AI7"/>
    <mergeCell ref="AJ6:AJ7"/>
    <mergeCell ref="C2:AJ5"/>
  </mergeCells>
  <phoneticPr fontId="4" type="noConversion"/>
  <conditionalFormatting sqref="C8:AG17">
    <cfRule type="containsText" dxfId="4" priority="1" operator="containsText" text="A">
      <formula>NOT(ISERROR(SEARCH("A",C8)))</formula>
    </cfRule>
    <cfRule type="expression" dxfId="3" priority="7">
      <formula>C$6="Sun"</formula>
    </cfRule>
  </conditionalFormatting>
  <conditionalFormatting sqref="C6:AI17 AJ8:AJ17">
    <cfRule type="expression" dxfId="2" priority="6">
      <formula>C$6&lt;&gt;" "</formula>
    </cfRule>
  </conditionalFormatting>
  <conditionalFormatting sqref="AJ6:AJ7">
    <cfRule type="expression" dxfId="1" priority="3">
      <formula>C$6&lt;&gt;" "</formula>
    </cfRule>
  </conditionalFormatting>
  <conditionalFormatting sqref="C6:AJ7">
    <cfRule type="notContainsBlanks" dxfId="0" priority="2">
      <formula>LEN(TRIM(C6))&gt;0</formula>
    </cfRule>
  </conditionalFormatting>
  <dataValidations count="2">
    <dataValidation type="list" allowBlank="1" showInputMessage="1" showErrorMessage="1" sqref="B4" xr:uid="{E87D9356-4280-48CA-B61D-0E47545F958E}">
      <formula1>"2024,2025,2026"</formula1>
    </dataValidation>
    <dataValidation type="custom" allowBlank="1" showInputMessage="1" showErrorMessage="1" errorTitle="INFO" error="Weekly off_x000a_" sqref="C8:AG17" xr:uid="{9A42DC98-BA0E-4597-831D-5D1FC4E09A02}">
      <formula1>C$6&lt;&gt;"Sun"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00E6520-E905-40AD-91A5-F0B6A15340EC}">
          <x14:formula1>
            <xm:f>Sheet2!$A$1:$A$12</xm:f>
          </x14:formula1>
          <xm:sqref>B3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E7AFD-A24A-49ED-A138-6C62BE6E8A42}">
  <dimension ref="A1:A12"/>
  <sheetViews>
    <sheetView workbookViewId="0">
      <selection sqref="A1:A12"/>
    </sheetView>
  </sheetViews>
  <sheetFormatPr defaultRowHeight="15" x14ac:dyDescent="0.25"/>
  <sheetData>
    <row r="1" spans="1:1" x14ac:dyDescent="0.25">
      <c r="A1" t="s">
        <v>3</v>
      </c>
    </row>
    <row r="2" spans="1:1" x14ac:dyDescent="0.25">
      <c r="A2" t="s">
        <v>4</v>
      </c>
    </row>
    <row r="3" spans="1:1" x14ac:dyDescent="0.25">
      <c r="A3" t="s">
        <v>5</v>
      </c>
    </row>
    <row r="4" spans="1:1" x14ac:dyDescent="0.25">
      <c r="A4" t="s">
        <v>6</v>
      </c>
    </row>
    <row r="5" spans="1:1" x14ac:dyDescent="0.25">
      <c r="A5" t="s">
        <v>7</v>
      </c>
    </row>
    <row r="6" spans="1:1" x14ac:dyDescent="0.25">
      <c r="A6" t="s">
        <v>8</v>
      </c>
    </row>
    <row r="7" spans="1:1" x14ac:dyDescent="0.25">
      <c r="A7" t="s">
        <v>9</v>
      </c>
    </row>
    <row r="8" spans="1:1" x14ac:dyDescent="0.25">
      <c r="A8" t="s">
        <v>10</v>
      </c>
    </row>
    <row r="9" spans="1:1" x14ac:dyDescent="0.25">
      <c r="A9" t="s">
        <v>11</v>
      </c>
    </row>
    <row r="10" spans="1:1" x14ac:dyDescent="0.25">
      <c r="A10" t="s">
        <v>12</v>
      </c>
    </row>
    <row r="11" spans="1:1" x14ac:dyDescent="0.25">
      <c r="A11" t="s">
        <v>13</v>
      </c>
    </row>
    <row r="12" spans="1:1" x14ac:dyDescent="0.25">
      <c r="A12" t="s">
        <v>14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LAPTOP MATR</dc:creator>
  <cp:lastModifiedBy>LAPTOP MATR</cp:lastModifiedBy>
  <cp:lastPrinted>2024-12-22T10:30:43Z</cp:lastPrinted>
  <dcterms:created xsi:type="dcterms:W3CDTF">2024-12-22T10:10:47Z</dcterms:created>
  <dcterms:modified xsi:type="dcterms:W3CDTF">2024-12-22T11:21:35Z</dcterms:modified>
</cp:coreProperties>
</file>