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studcu-my.sharepoint.com/personal/11410120201040_stud_cu_edu_eg/Documents/"/>
    </mc:Choice>
  </mc:AlternateContent>
  <xr:revisionPtr revIDLastSave="111" documentId="8_{0427B9ED-F79E-4F04-BAD1-9E4AC0839F11}" xr6:coauthVersionLast="47" xr6:coauthVersionMax="47" xr10:uidLastSave="{14D21FE0-DA9D-45A9-8FF5-943FE75011AC}"/>
  <bookViews>
    <workbookView xWindow="-120" yWindow="-120" windowWidth="20730" windowHeight="11160" firstSheet="3" activeTab="8" xr2:uid="{00000000-000D-0000-FFFF-FFFF00000000}"/>
  </bookViews>
  <sheets>
    <sheet name="Sheet1" sheetId="2" r:id="rId1"/>
    <sheet name="Sheet4" sheetId="5" r:id="rId2"/>
    <sheet name="Sheet5" sheetId="6" r:id="rId3"/>
    <sheet name="Sheet6" sheetId="7" r:id="rId4"/>
    <sheet name="Sheet7" sheetId="8" r:id="rId5"/>
    <sheet name="Sheet8" sheetId="9" r:id="rId6"/>
    <sheet name="Sheet9" sheetId="10" r:id="rId7"/>
    <sheet name="Bike Sales" sheetId="1" r:id="rId8"/>
    <sheet name="Dashboard" sheetId="13" r:id="rId9"/>
  </sheets>
  <definedNames>
    <definedName name="_xlnm._FilterDatabase" localSheetId="7" hidden="1">'Bike Sales'!$A$1:$S$90</definedName>
    <definedName name="Slicer_Age_Group">#N/A</definedName>
    <definedName name="Slicer_Country">#N/A</definedName>
    <definedName name="Slicer_Customer_Age">#N/A</definedName>
    <definedName name="Slicer_Day">#N/A</definedName>
    <definedName name="Slicer_Product_Description">#N/A</definedName>
    <definedName name="Slicer_State">#N/A</definedName>
  </definedNames>
  <calcPr calcId="191028"/>
  <pivotCaches>
    <pivotCache cacheId="0" r:id="rId10"/>
    <pivotCache cacheId="1" r:id="rId11"/>
    <pivotCache cacheId="2" r:id="rId12"/>
    <pivotCache cacheId="3" r:id="rId13"/>
    <pivotCache cacheId="4"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S2" i="1"/>
  <c r="S90" i="1"/>
  <c r="C2" i="1"/>
  <c r="C3" i="1"/>
  <c r="C4" i="1"/>
  <c r="C5" i="1"/>
  <c r="C6" i="1"/>
  <c r="C7" i="1"/>
  <c r="C8" i="1"/>
  <c r="C9" i="1"/>
  <c r="C10" i="1"/>
  <c r="C11" i="1"/>
  <c r="C12" i="1"/>
  <c r="C13" i="1"/>
  <c r="S9" i="1"/>
  <c r="R9" i="1"/>
  <c r="R3" i="1"/>
  <c r="R4" i="1"/>
  <c r="R5" i="1"/>
  <c r="R6" i="1"/>
  <c r="R7" i="1"/>
  <c r="R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S3" i="1"/>
  <c r="S4" i="1"/>
  <c r="S5" i="1"/>
  <c r="S6" i="1"/>
  <c r="S7" i="1"/>
  <c r="S8"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alcChain>
</file>

<file path=xl/sharedStrings.xml><?xml version="1.0" encoding="utf-8"?>
<sst xmlns="http://schemas.openxmlformats.org/spreadsheetml/2006/main" count="890" uniqueCount="164">
  <si>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</si>
  <si>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</si>
  <si>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</si>
  <si>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</si>
  <si>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</si>
  <si>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</si>
  <si>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</si>
  <si>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</si>
  <si>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</si>
  <si>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</si>
  <si>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</si>
  <si>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</si>
  <si>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</si>
  <si>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</si>
  <si>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</si>
  <si>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</si>
  <si>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</si>
  <si>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</si>
  <si>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</si>
  <si>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</si>
  <si>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</si>
  <si>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</si>
  <si>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F</t>
  </si>
  <si>
    <t>California</t>
  </si>
  <si>
    <t>Bikes</t>
  </si>
  <si>
    <t>Mountain Bikes</t>
  </si>
  <si>
    <t>Mountain-200 Black, 46</t>
  </si>
  <si>
    <t>M</t>
  </si>
  <si>
    <t>United Kingdom</t>
  </si>
  <si>
    <t>England</t>
  </si>
  <si>
    <t>Mountain-200 Silver, 42</t>
  </si>
  <si>
    <t>000261697</t>
  </si>
  <si>
    <t>Mountain-400-W Silver, 46</t>
  </si>
  <si>
    <t>000261698</t>
  </si>
  <si>
    <t>Young Adults (25-34)</t>
  </si>
  <si>
    <t>Australia</t>
  </si>
  <si>
    <t>New South Wales</t>
  </si>
  <si>
    <t>Mountain-400-W Silver, 42</t>
  </si>
  <si>
    <t>000261699</t>
  </si>
  <si>
    <t>000261700</t>
  </si>
  <si>
    <t>Youth (&lt;25)</t>
  </si>
  <si>
    <t>Mountain-200 Black, 38</t>
  </si>
  <si>
    <t>000261701</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</si>
  <si>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</si>
  <si>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</si>
  <si>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</si>
  <si>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</si>
  <si>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</si>
  <si>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</si>
  <si>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</si>
  <si>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</si>
  <si>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</si>
  <si>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</si>
  <si>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</si>
  <si>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</si>
  <si>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</si>
  <si>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</si>
  <si>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</si>
  <si>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</si>
  <si>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</si>
  <si>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</si>
  <si>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</si>
  <si>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</si>
  <si>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</si>
  <si>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</si>
  <si>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</si>
  <si>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</si>
  <si>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</si>
  <si>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</si>
  <si>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</si>
  <si>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</si>
  <si>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</si>
  <si>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</si>
  <si>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</si>
  <si>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</si>
  <si>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</si>
  <si>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</si>
  <si>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</si>
  <si>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</si>
  <si>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</si>
  <si>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</si>
  <si>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</si>
  <si>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</si>
  <si>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</si>
  <si>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</si>
  <si>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</si>
  <si>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</si>
  <si>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</si>
  <si>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</si>
  <si>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</si>
  <si>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</si>
  <si>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</si>
  <si>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</si>
  <si>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</si>
  <si>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</si>
  <si>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</si>
  <si>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</si>
  <si>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</si>
  <si>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</si>
  <si>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</si>
  <si>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</si>
  <si>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</si>
  <si>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</si>
  <si>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</si>
  <si>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</si>
  <si>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</si>
  <si>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</si>
  <si>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</si>
  <si>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</si>
  <si>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</si>
  <si>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</si>
  <si>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</si>
  <si>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</si>
  <si>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</si>
  <si>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</si>
  <si>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</si>
  <si>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</si>
  <si>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</si>
  <si>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</si>
  <si>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</si>
  <si>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</si>
  <si>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</si>
  <si>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</si>
  <si>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</si>
  <si>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</si>
  <si>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</si>
  <si>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</si>
  <si>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</si>
  <si>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</si>
  <si>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</si>
  <si>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</si>
  <si>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</si>
  <si>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</si>
  <si>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</si>
  <si>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</si>
  <si>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</si>
  <si>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</si>
  <si>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</si>
  <si>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</si>
  <si>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</si>
  <si>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</si>
  <si>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</si>
  <si>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</si>
  <si>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</si>
  <si>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</si>
  <si>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</si>
  <si>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</si>
  <si>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</si>
  <si>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</si>
  <si>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</si>
  <si>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</si>
  <si>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</si>
  <si>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</si>
  <si>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</si>
  <si>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Column Labels</t>
  </si>
  <si>
    <t>Row Labels</t>
  </si>
  <si>
    <t>Grand Total</t>
  </si>
  <si>
    <t>(blank)</t>
  </si>
  <si>
    <t>Sum of Revenue</t>
  </si>
  <si>
    <t>Count of Sales_Order #</t>
  </si>
  <si>
    <t>Count of Customer_Age</t>
  </si>
  <si>
    <t>United State</t>
  </si>
  <si>
    <t xml:space="preserve"> United State</t>
  </si>
  <si>
    <t xml:space="preserve">United State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</si>
</sst>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6" fillId="0" borderId="0" xfId="0" applyFont="1"/>
    <xf numFmtId="0" fontId="0" fillId="0" borderId="0" xfId="0" applyAlignment="1">
      <alignment horizontal="center"/>
    </xf>
    <xf numFmtId="0" fontId="21" fillId="0" borderId="0" xfId="0" applyFont="1"/>
    <xf numFmtId="0" fontId="16" fillId="33" borderId="0" xfId="0" applyFont="1" applyFill="1"/>
    <xf numFmtId="0" fontId="16" fillId="33" borderId="0" xfId="0" applyFont="1" applyFill="1" applyAlignment="1">
      <alignment horizontal="center"/>
    </xf>
    <xf numFmtId="0" fontId="20" fillId="33" borderId="0" xfId="0" applyFont="1" applyFill="1"/>
    <xf numFmtId="49" fontId="0" fillId="0" borderId="0" xfId="0" applyNumberFormat="1" applyAlignment="1">
      <alignment horizontal="center"/>
    </xf>
    <xf numFmtId="14" fontId="0" fillId="0" borderId="0" xfId="0" applyNumberFormat="1" applyAlignment="1">
      <alignment horizontal="center"/>
    </xf>
    <xf numFmtId="0" fontId="19" fillId="0" borderId="0" xfId="0" applyFont="1" applyAlignment="1">
      <alignment horizontal="center"/>
    </xf>
    <xf numFmtId="164" fontId="0" fillId="0" borderId="0" xfId="0" applyNumberFormat="1" applyAlignment="1">
      <alignment horizontal="center"/>
    </xf>
    <xf numFmtId="49" fontId="21" fillId="0" borderId="0" xfId="0" applyNumberFormat="1" applyFont="1" applyAlignment="1">
      <alignment horizontal="center"/>
    </xf>
    <xf numFmtId="14" fontId="21" fillId="0" borderId="0" xfId="0" applyNumberFormat="1" applyFont="1" applyAlignment="1">
      <alignment horizontal="center"/>
    </xf>
    <xf numFmtId="0" fontId="21" fillId="0" borderId="0" xfId="0" applyFont="1" applyAlignment="1">
      <alignment horizontal="center"/>
    </xf>
    <xf numFmtId="0" fontId="22" fillId="0" borderId="0" xfId="0" applyFont="1" applyAlignment="1">
      <alignment horizontal="center"/>
    </xf>
    <xf numFmtId="164" fontId="21"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4" formatCode="&quot;$&quot;#,##0.00_);[Red]\(&quot;$&quot;#,##0.00\)"/>
      <alignment horizontal="center" vertical="bottom" textRotation="0" wrapText="0" indent="0" justifyLastLine="0" shrinkToFit="0" readingOrder="0"/>
    </dxf>
    <dxf>
      <numFmt numFmtId="164" formatCode="&quot;$&quot;#,##0.00_);[Red]\(&quot;$&quot;#,##0.00\)"/>
      <alignment horizontal="center" vertical="bottom" textRotation="0" wrapText="0" indent="0" justifyLastLine="0" shrinkToFit="0" readingOrder="0"/>
    </dxf>
    <dxf>
      <numFmt numFmtId="164" formatCode="&quot;$&quot;#,##0.00_);[Red]\(&quot;$&quot;#,##0.00\)"/>
      <alignment horizontal="center" vertical="bottom" textRotation="0" wrapText="0" indent="0" justifyLastLine="0" shrinkToFit="0" readingOrder="0"/>
    </dxf>
    <dxf>
      <numFmt numFmtId="164" formatCode="&quot;$&quot;#,##0.00_);[Red]\(&quot;$&quot;#,##0.00\)"/>
      <alignment horizontal="center" vertical="bottom" textRotation="0" wrapText="0" indent="0" justifyLastLine="0" shrinkToFit="0" readingOrder="0"/>
    </dxf>
    <dxf>
      <numFmt numFmtId="164" formatCode="&quot;$&quot;#,##0.00_);[Red]\(&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pivotCacheDefinition" Target="pivotCache/pivotCacheDefinition1.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 per age group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Adults (35-64)</c:v>
                </c:pt>
                <c:pt idx="1">
                  <c:v>Young Adults (25-34)</c:v>
                </c:pt>
                <c:pt idx="2">
                  <c:v>Youth (&lt;25)</c:v>
                </c:pt>
                <c:pt idx="3">
                  <c:v>(blank)</c:v>
                </c:pt>
              </c:strCache>
            </c:strRef>
          </c:cat>
          <c:val>
            <c:numRef>
              <c:f>Sheet1!$B$4:$B$8</c:f>
              <c:numCache>
                <c:formatCode>General</c:formatCode>
                <c:ptCount val="4"/>
                <c:pt idx="0">
                  <c:v>47</c:v>
                </c:pt>
                <c:pt idx="1">
                  <c:v>31</c:v>
                </c:pt>
                <c:pt idx="2">
                  <c:v>10</c:v>
                </c:pt>
                <c:pt idx="3">
                  <c:v>1</c:v>
                </c:pt>
              </c:numCache>
            </c:numRef>
          </c:val>
          <c:extLst>
            <c:ext xmlns:c16="http://schemas.microsoft.com/office/drawing/2014/chart" uri="{C3380CC4-5D6E-409C-BE32-E72D297353CC}">
              <c16:uniqueId val="{00000000-DFC3-4065-97A9-666FA51D7243}"/>
            </c:ext>
          </c:extLst>
        </c:ser>
        <c:dLbls>
          <c:showLegendKey val="0"/>
          <c:showVal val="0"/>
          <c:showCatName val="0"/>
          <c:showSerName val="0"/>
          <c:showPercent val="0"/>
          <c:showBubbleSize val="0"/>
        </c:dLbls>
        <c:gapWidth val="182"/>
        <c:axId val="713815400"/>
        <c:axId val="713815760"/>
      </c:barChart>
      <c:catAx>
        <c:axId val="713815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15760"/>
        <c:crosses val="autoZero"/>
        <c:auto val="1"/>
        <c:lblAlgn val="ctr"/>
        <c:lblOffset val="100"/>
        <c:noMultiLvlLbl val="0"/>
      </c:catAx>
      <c:valAx>
        <c:axId val="71381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1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Sales.xlsx]Sheet5!PivotTable11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a:t>
            </a:r>
            <a:r>
              <a:rPr lang="en-CA" b="1"/>
              <a:t>Revenue per </a:t>
            </a:r>
            <a:r>
              <a:rPr lang="en-CA" sz="1200" b="1"/>
              <a:t>each</a:t>
            </a:r>
            <a:r>
              <a:rPr lang="en-CA" b="1"/>
              <a:t> product type</a:t>
            </a:r>
          </a:p>
          <a:p>
            <a:pPr>
              <a:defRPr b="1"/>
            </a:pPr>
            <a:endParaRPr lang="en-US" b="1"/>
          </a:p>
        </c:rich>
      </c:tx>
      <c:layout>
        <c:manualLayout>
          <c:xMode val="edge"/>
          <c:yMode val="edge"/>
          <c:x val="0.15040488875346819"/>
          <c:y val="0.1410151003851791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56510082702116"/>
          <c:y val="0.28836668143754757"/>
          <c:w val="0.57968814196341356"/>
          <c:h val="0.36285646112417769"/>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Sheet5!$A$4:$A$23</c:f>
              <c:strCache>
                <c:ptCount val="19"/>
                <c:pt idx="0">
                  <c:v>Mountain-100 Black, 38</c:v>
                </c:pt>
                <c:pt idx="1">
                  <c:v>Mountain-100 Black, 48</c:v>
                </c:pt>
                <c:pt idx="2">
                  <c:v>Mountain-100 Silver, 44</c:v>
                </c:pt>
                <c:pt idx="3">
                  <c:v>Mountain-200 Black, 38</c:v>
                </c:pt>
                <c:pt idx="4">
                  <c:v>Mountain-200 Black, 42</c:v>
                </c:pt>
                <c:pt idx="5">
                  <c:v>Mountain-200 Black, 46</c:v>
                </c:pt>
                <c:pt idx="6">
                  <c:v>Mountain-200 Silver, 38</c:v>
                </c:pt>
                <c:pt idx="7">
                  <c:v>Mountain-200 Silver, 42</c:v>
                </c:pt>
                <c:pt idx="8">
                  <c:v>Mountain-200 Silver, 46</c:v>
                </c:pt>
                <c:pt idx="9">
                  <c:v>Mountain-400-W Silver, 38</c:v>
                </c:pt>
                <c:pt idx="10">
                  <c:v>Mountain-400-W Silver, 42</c:v>
                </c:pt>
                <c:pt idx="11">
                  <c:v>Mountain-400-W Silver, 46</c:v>
                </c:pt>
                <c:pt idx="12">
                  <c:v>Mountain-500 Black, 40</c:v>
                </c:pt>
                <c:pt idx="13">
                  <c:v>Mountain-500 Black, 42</c:v>
                </c:pt>
                <c:pt idx="14">
                  <c:v>Mountain-500 Black, 44</c:v>
                </c:pt>
                <c:pt idx="15">
                  <c:v>Mountain-500 Black, 52</c:v>
                </c:pt>
                <c:pt idx="16">
                  <c:v>Mountain-500 Silver, 40</c:v>
                </c:pt>
                <c:pt idx="17">
                  <c:v>Mountain-500 Silver, 42</c:v>
                </c:pt>
                <c:pt idx="18">
                  <c:v>(blank)</c:v>
                </c:pt>
              </c:strCache>
            </c:strRef>
          </c:cat>
          <c:val>
            <c:numRef>
              <c:f>Sheet5!$B$4:$B$23</c:f>
              <c:numCache>
                <c:formatCode>"$"#,##0.00_);[Red]\("$"#,##0.00\)</c:formatCode>
                <c:ptCount val="19"/>
                <c:pt idx="0">
                  <c:v>20250</c:v>
                </c:pt>
                <c:pt idx="1">
                  <c:v>13500</c:v>
                </c:pt>
                <c:pt idx="2">
                  <c:v>3400</c:v>
                </c:pt>
                <c:pt idx="3">
                  <c:v>61965</c:v>
                </c:pt>
                <c:pt idx="4">
                  <c:v>36720</c:v>
                </c:pt>
                <c:pt idx="5">
                  <c:v>73440</c:v>
                </c:pt>
                <c:pt idx="6">
                  <c:v>58000</c:v>
                </c:pt>
                <c:pt idx="7">
                  <c:v>34800</c:v>
                </c:pt>
                <c:pt idx="8">
                  <c:v>23200</c:v>
                </c:pt>
                <c:pt idx="9">
                  <c:v>4614</c:v>
                </c:pt>
                <c:pt idx="10">
                  <c:v>3845</c:v>
                </c:pt>
                <c:pt idx="11">
                  <c:v>9997</c:v>
                </c:pt>
                <c:pt idx="12">
                  <c:v>1620</c:v>
                </c:pt>
                <c:pt idx="13">
                  <c:v>540</c:v>
                </c:pt>
                <c:pt idx="14">
                  <c:v>2160</c:v>
                </c:pt>
                <c:pt idx="15">
                  <c:v>1620</c:v>
                </c:pt>
                <c:pt idx="16">
                  <c:v>565</c:v>
                </c:pt>
                <c:pt idx="17">
                  <c:v>5085</c:v>
                </c:pt>
                <c:pt idx="18">
                  <c:v>4590</c:v>
                </c:pt>
              </c:numCache>
            </c:numRef>
          </c:val>
          <c:extLst>
            <c:ext xmlns:c16="http://schemas.microsoft.com/office/drawing/2014/chart" uri="{C3380CC4-5D6E-409C-BE32-E72D297353CC}">
              <c16:uniqueId val="{00000000-490F-469F-AAE2-EECA725E6DA1}"/>
            </c:ext>
          </c:extLst>
        </c:ser>
        <c:dLbls>
          <c:showLegendKey val="0"/>
          <c:showVal val="0"/>
          <c:showCatName val="0"/>
          <c:showSerName val="0"/>
          <c:showPercent val="0"/>
          <c:showBubbleSize val="0"/>
        </c:dLbls>
        <c:gapWidth val="219"/>
        <c:overlap val="-27"/>
        <c:axId val="831513056"/>
        <c:axId val="831513416"/>
      </c:barChart>
      <c:catAx>
        <c:axId val="83151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13416"/>
        <c:crosses val="autoZero"/>
        <c:auto val="1"/>
        <c:lblAlgn val="ctr"/>
        <c:lblOffset val="100"/>
        <c:noMultiLvlLbl val="0"/>
      </c:catAx>
      <c:valAx>
        <c:axId val="831513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1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Sales.xlsx]Sheet9!PivotTable18</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Revnue per day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22003499562555"/>
          <c:y val="0.25865522018081066"/>
          <c:w val="0.72805730533683288"/>
          <c:h val="0.53774387576552929"/>
        </c:manualLayout>
      </c:layout>
      <c:lineChart>
        <c:grouping val="standard"/>
        <c:varyColors val="0"/>
        <c:ser>
          <c:idx val="0"/>
          <c:order val="0"/>
          <c:tx>
            <c:strRef>
              <c:f>Sheet9!$B$3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Sheet9!$A$4:$A$28</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Sheet9!$B$4:$B$28</c:f>
              <c:numCache>
                <c:formatCode>"$"#,##0.00_);[Red]\("$"#,##0.00\)</c:formatCode>
                <c:ptCount val="24"/>
                <c:pt idx="0">
                  <c:v>11500</c:v>
                </c:pt>
                <c:pt idx="1">
                  <c:v>2307</c:v>
                </c:pt>
                <c:pt idx="2">
                  <c:v>11475</c:v>
                </c:pt>
                <c:pt idx="3">
                  <c:v>0</c:v>
                </c:pt>
                <c:pt idx="4">
                  <c:v>22975</c:v>
                </c:pt>
                <c:pt idx="5">
                  <c:v>9217</c:v>
                </c:pt>
                <c:pt idx="6">
                  <c:v>7716</c:v>
                </c:pt>
                <c:pt idx="7">
                  <c:v>16130</c:v>
                </c:pt>
                <c:pt idx="8">
                  <c:v>9070</c:v>
                </c:pt>
                <c:pt idx="9">
                  <c:v>17710</c:v>
                </c:pt>
                <c:pt idx="10">
                  <c:v>13807</c:v>
                </c:pt>
                <c:pt idx="11">
                  <c:v>21586</c:v>
                </c:pt>
                <c:pt idx="12">
                  <c:v>12115</c:v>
                </c:pt>
                <c:pt idx="13">
                  <c:v>7704</c:v>
                </c:pt>
                <c:pt idx="14">
                  <c:v>2320</c:v>
                </c:pt>
                <c:pt idx="15">
                  <c:v>11500</c:v>
                </c:pt>
                <c:pt idx="16">
                  <c:v>7729</c:v>
                </c:pt>
                <c:pt idx="17">
                  <c:v>32307</c:v>
                </c:pt>
                <c:pt idx="18">
                  <c:v>69650</c:v>
                </c:pt>
                <c:pt idx="19">
                  <c:v>28940</c:v>
                </c:pt>
                <c:pt idx="20">
                  <c:v>8498</c:v>
                </c:pt>
                <c:pt idx="21">
                  <c:v>21320</c:v>
                </c:pt>
                <c:pt idx="22">
                  <c:v>5155</c:v>
                </c:pt>
                <c:pt idx="23">
                  <c:v>9180</c:v>
                </c:pt>
              </c:numCache>
            </c:numRef>
          </c:val>
          <c:smooth val="0"/>
          <c:extLst>
            <c:ext xmlns:c16="http://schemas.microsoft.com/office/drawing/2014/chart" uri="{C3380CC4-5D6E-409C-BE32-E72D297353CC}">
              <c16:uniqueId val="{00000000-BDB4-4B7A-B2DF-0D43F64520C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36261680"/>
        <c:axId val="536266720"/>
      </c:lineChart>
      <c:catAx>
        <c:axId val="5362616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36266720"/>
        <c:crosses val="autoZero"/>
        <c:auto val="1"/>
        <c:lblAlgn val="ctr"/>
        <c:lblOffset val="100"/>
        <c:noMultiLvlLbl val="0"/>
      </c:catAx>
      <c:valAx>
        <c:axId val="536266720"/>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3626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Sales.xlsx]Sheet7!PivotTable15</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per </a:t>
            </a:r>
            <a:r>
              <a:rPr lang="en-CA"/>
              <a:t>customer Gender</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BF6-44F5-BBF1-D2643750B66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BF6-44F5-BBF1-D2643750B6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Sheet7!$A$4:$A$6</c:f>
              <c:strCache>
                <c:ptCount val="2"/>
                <c:pt idx="0">
                  <c:v>F</c:v>
                </c:pt>
                <c:pt idx="1">
                  <c:v>M</c:v>
                </c:pt>
              </c:strCache>
            </c:strRef>
          </c:cat>
          <c:val>
            <c:numRef>
              <c:f>Sheet7!$B$4:$B$6</c:f>
              <c:numCache>
                <c:formatCode>General</c:formatCode>
                <c:ptCount val="2"/>
                <c:pt idx="0">
                  <c:v>50</c:v>
                </c:pt>
                <c:pt idx="1">
                  <c:v>39</c:v>
                </c:pt>
              </c:numCache>
            </c:numRef>
          </c:val>
          <c:extLst>
            <c:ext xmlns:c16="http://schemas.microsoft.com/office/drawing/2014/chart" uri="{C3380CC4-5D6E-409C-BE32-E72D297353CC}">
              <c16:uniqueId val="{00000004-5BF6-44F5-BBF1-D2643750B66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Sales.xlsx]Sheet4!PivotTable8</c:name>
    <c:fmtId val="9"/>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Total</a:t>
            </a:r>
            <a:r>
              <a:rPr lang="en-US" sz="1400" baseline="0"/>
              <a:t> </a:t>
            </a:r>
            <a:r>
              <a:rPr lang="en-CA" sz="1400" baseline="0"/>
              <a:t>Revenue per age group</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80-43B1-9589-37356E6B8A4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80-43B1-9589-37356E6B8A4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80-43B1-9589-37356E6B8A4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Sheet4!$A$4:$A$7</c:f>
              <c:strCache>
                <c:ptCount val="3"/>
                <c:pt idx="0">
                  <c:v>Adults (35-64)</c:v>
                </c:pt>
                <c:pt idx="1">
                  <c:v>Young Adults (25-34)</c:v>
                </c:pt>
                <c:pt idx="2">
                  <c:v>Youth (&lt;25)</c:v>
                </c:pt>
              </c:strCache>
            </c:strRef>
          </c:cat>
          <c:val>
            <c:numRef>
              <c:f>Sheet4!$B$4:$B$7</c:f>
              <c:numCache>
                <c:formatCode>"$"#,##0.00_);[Red]\("$"#,##0.00\)</c:formatCode>
                <c:ptCount val="3"/>
                <c:pt idx="0">
                  <c:v>208011</c:v>
                </c:pt>
                <c:pt idx="1">
                  <c:v>116570</c:v>
                </c:pt>
                <c:pt idx="2">
                  <c:v>35330</c:v>
                </c:pt>
              </c:numCache>
            </c:numRef>
          </c:val>
          <c:extLst>
            <c:ext xmlns:c16="http://schemas.microsoft.com/office/drawing/2014/chart" uri="{C3380CC4-5D6E-409C-BE32-E72D297353CC}">
              <c16:uniqueId val="{00000006-EC80-43B1-9589-37356E6B8A4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220319335083116"/>
          <c:y val="0.24239501312335959"/>
          <c:w val="0.26113013998250217"/>
          <c:h val="0.514605934674832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Sales.xlsx]Sheet1!PivotTable2</c:name>
    <c:fmtId val="11"/>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Number</a:t>
            </a:r>
            <a:r>
              <a:rPr lang="en-US" sz="1400" baseline="0"/>
              <a:t> of customer per age group</a:t>
            </a:r>
            <a:endParaRPr lang="en-US" sz="1400"/>
          </a:p>
        </c:rich>
      </c:tx>
      <c:layout>
        <c:manualLayout>
          <c:xMode val="edge"/>
          <c:yMode val="edge"/>
          <c:x val="0.12319210098737658"/>
          <c:y val="0.142255126475724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290810870863367"/>
          <c:y val="0.30209576392592358"/>
          <c:w val="0.57220652973933817"/>
          <c:h val="0.57467306626512327"/>
        </c:manualLayout>
      </c:layout>
      <c:bar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Sheet1!$A$4:$A$8</c:f>
              <c:strCache>
                <c:ptCount val="4"/>
                <c:pt idx="0">
                  <c:v>Adults (35-64)</c:v>
                </c:pt>
                <c:pt idx="1">
                  <c:v>Young Adults (25-34)</c:v>
                </c:pt>
                <c:pt idx="2">
                  <c:v>Youth (&lt;25)</c:v>
                </c:pt>
                <c:pt idx="3">
                  <c:v>(blank)</c:v>
                </c:pt>
              </c:strCache>
            </c:strRef>
          </c:cat>
          <c:val>
            <c:numRef>
              <c:f>Sheet1!$B$4:$B$8</c:f>
              <c:numCache>
                <c:formatCode>General</c:formatCode>
                <c:ptCount val="4"/>
                <c:pt idx="0">
                  <c:v>47</c:v>
                </c:pt>
                <c:pt idx="1">
                  <c:v>31</c:v>
                </c:pt>
                <c:pt idx="2">
                  <c:v>10</c:v>
                </c:pt>
                <c:pt idx="3">
                  <c:v>1</c:v>
                </c:pt>
              </c:numCache>
            </c:numRef>
          </c:val>
          <c:extLst>
            <c:ext xmlns:c16="http://schemas.microsoft.com/office/drawing/2014/chart" uri="{C3380CC4-5D6E-409C-BE32-E72D297353CC}">
              <c16:uniqueId val="{00000000-2456-47F5-8358-B222BCFFF649}"/>
            </c:ext>
          </c:extLst>
        </c:ser>
        <c:dLbls>
          <c:dLblPos val="inEnd"/>
          <c:showLegendKey val="0"/>
          <c:showVal val="1"/>
          <c:showCatName val="0"/>
          <c:showSerName val="0"/>
          <c:showPercent val="0"/>
          <c:showBubbleSize val="0"/>
        </c:dLbls>
        <c:gapWidth val="65"/>
        <c:axId val="713815400"/>
        <c:axId val="713815760"/>
      </c:barChart>
      <c:catAx>
        <c:axId val="7138154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815760"/>
        <c:crosses val="autoZero"/>
        <c:auto val="1"/>
        <c:lblAlgn val="ctr"/>
        <c:lblOffset val="100"/>
        <c:noMultiLvlLbl val="0"/>
      </c:catAx>
      <c:valAx>
        <c:axId val="7138157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81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Sales.xlsx]Sheet4!PivotTable8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D2-44C3-A89B-0214C471A1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D2-44C3-A89B-0214C471A1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D2-44C3-A89B-0214C471A1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Sheet4!$A$4:$A$7</c:f>
              <c:strCache>
                <c:ptCount val="3"/>
                <c:pt idx="0">
                  <c:v>Adults (35-64)</c:v>
                </c:pt>
                <c:pt idx="1">
                  <c:v>Young Adults (25-34)</c:v>
                </c:pt>
                <c:pt idx="2">
                  <c:v>Youth (&lt;25)</c:v>
                </c:pt>
              </c:strCache>
            </c:strRef>
          </c:cat>
          <c:val>
            <c:numRef>
              <c:f>Sheet4!$B$4:$B$7</c:f>
              <c:numCache>
                <c:formatCode>"$"#,##0.00_);[Red]\("$"#,##0.00\)</c:formatCode>
                <c:ptCount val="3"/>
                <c:pt idx="0">
                  <c:v>208011</c:v>
                </c:pt>
                <c:pt idx="1">
                  <c:v>116570</c:v>
                </c:pt>
                <c:pt idx="2">
                  <c:v>35330</c:v>
                </c:pt>
              </c:numCache>
            </c:numRef>
          </c:val>
          <c:extLst>
            <c:ext xmlns:c16="http://schemas.microsoft.com/office/drawing/2014/chart" uri="{C3380CC4-5D6E-409C-BE32-E72D297353CC}">
              <c16:uniqueId val="{00000000-BEB8-4427-B556-5A51FFE72E70}"/>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220319335083116"/>
          <c:y val="0.24239501312335959"/>
          <c:w val="0.26113013998250217"/>
          <c:h val="0.514605934674832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Sales.xlsx]Sheet5!PivotTable11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r>
              <a:rPr lang="en-CA"/>
              <a:t>Revenue per each product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Sheet5!$A$4:$A$23</c:f>
              <c:strCache>
                <c:ptCount val="19"/>
                <c:pt idx="0">
                  <c:v>Mountain-100 Black, 38</c:v>
                </c:pt>
                <c:pt idx="1">
                  <c:v>Mountain-100 Black, 48</c:v>
                </c:pt>
                <c:pt idx="2">
                  <c:v>Mountain-100 Silver, 44</c:v>
                </c:pt>
                <c:pt idx="3">
                  <c:v>Mountain-200 Black, 38</c:v>
                </c:pt>
                <c:pt idx="4">
                  <c:v>Mountain-200 Black, 42</c:v>
                </c:pt>
                <c:pt idx="5">
                  <c:v>Mountain-200 Black, 46</c:v>
                </c:pt>
                <c:pt idx="6">
                  <c:v>Mountain-200 Silver, 38</c:v>
                </c:pt>
                <c:pt idx="7">
                  <c:v>Mountain-200 Silver, 42</c:v>
                </c:pt>
                <c:pt idx="8">
                  <c:v>Mountain-200 Silver, 46</c:v>
                </c:pt>
                <c:pt idx="9">
                  <c:v>Mountain-400-W Silver, 38</c:v>
                </c:pt>
                <c:pt idx="10">
                  <c:v>Mountain-400-W Silver, 42</c:v>
                </c:pt>
                <c:pt idx="11">
                  <c:v>Mountain-400-W Silver, 46</c:v>
                </c:pt>
                <c:pt idx="12">
                  <c:v>Mountain-500 Black, 40</c:v>
                </c:pt>
                <c:pt idx="13">
                  <c:v>Mountain-500 Black, 42</c:v>
                </c:pt>
                <c:pt idx="14">
                  <c:v>Mountain-500 Black, 44</c:v>
                </c:pt>
                <c:pt idx="15">
                  <c:v>Mountain-500 Black, 52</c:v>
                </c:pt>
                <c:pt idx="16">
                  <c:v>Mountain-500 Silver, 40</c:v>
                </c:pt>
                <c:pt idx="17">
                  <c:v>Mountain-500 Silver, 42</c:v>
                </c:pt>
                <c:pt idx="18">
                  <c:v>(blank)</c:v>
                </c:pt>
              </c:strCache>
            </c:strRef>
          </c:cat>
          <c:val>
            <c:numRef>
              <c:f>Sheet5!$B$4:$B$23</c:f>
              <c:numCache>
                <c:formatCode>"$"#,##0.00_);[Red]\("$"#,##0.00\)</c:formatCode>
                <c:ptCount val="19"/>
                <c:pt idx="0">
                  <c:v>20250</c:v>
                </c:pt>
                <c:pt idx="1">
                  <c:v>13500</c:v>
                </c:pt>
                <c:pt idx="2">
                  <c:v>3400</c:v>
                </c:pt>
                <c:pt idx="3">
                  <c:v>61965</c:v>
                </c:pt>
                <c:pt idx="4">
                  <c:v>36720</c:v>
                </c:pt>
                <c:pt idx="5">
                  <c:v>73440</c:v>
                </c:pt>
                <c:pt idx="6">
                  <c:v>58000</c:v>
                </c:pt>
                <c:pt idx="7">
                  <c:v>34800</c:v>
                </c:pt>
                <c:pt idx="8">
                  <c:v>23200</c:v>
                </c:pt>
                <c:pt idx="9">
                  <c:v>4614</c:v>
                </c:pt>
                <c:pt idx="10">
                  <c:v>3845</c:v>
                </c:pt>
                <c:pt idx="11">
                  <c:v>9997</c:v>
                </c:pt>
                <c:pt idx="12">
                  <c:v>1620</c:v>
                </c:pt>
                <c:pt idx="13">
                  <c:v>540</c:v>
                </c:pt>
                <c:pt idx="14">
                  <c:v>2160</c:v>
                </c:pt>
                <c:pt idx="15">
                  <c:v>1620</c:v>
                </c:pt>
                <c:pt idx="16">
                  <c:v>565</c:v>
                </c:pt>
                <c:pt idx="17">
                  <c:v>5085</c:v>
                </c:pt>
                <c:pt idx="18">
                  <c:v>4590</c:v>
                </c:pt>
              </c:numCache>
            </c:numRef>
          </c:val>
          <c:extLst>
            <c:ext xmlns:c16="http://schemas.microsoft.com/office/drawing/2014/chart" uri="{C3380CC4-5D6E-409C-BE32-E72D297353CC}">
              <c16:uniqueId val="{00000000-A52B-49F6-8DF4-2C24B891F7BC}"/>
            </c:ext>
          </c:extLst>
        </c:ser>
        <c:dLbls>
          <c:showLegendKey val="0"/>
          <c:showVal val="0"/>
          <c:showCatName val="0"/>
          <c:showSerName val="0"/>
          <c:showPercent val="0"/>
          <c:showBubbleSize val="0"/>
        </c:dLbls>
        <c:gapWidth val="219"/>
        <c:overlap val="-27"/>
        <c:axId val="831513056"/>
        <c:axId val="831513416"/>
      </c:barChart>
      <c:catAx>
        <c:axId val="83151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13416"/>
        <c:crosses val="autoZero"/>
        <c:auto val="1"/>
        <c:lblAlgn val="ctr"/>
        <c:lblOffset val="100"/>
        <c:noMultiLvlLbl val="0"/>
      </c:catAx>
      <c:valAx>
        <c:axId val="831513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1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Sales.xlsx]Sheet6!PivotTable13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Revenue for each States</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Sheet6!$A$4:$A$21</c:f>
              <c:strCache>
                <c:ptCount val="17"/>
                <c:pt idx="0">
                  <c:v>British Columbia</c:v>
                </c:pt>
                <c:pt idx="1">
                  <c:v>California</c:v>
                </c:pt>
                <c:pt idx="2">
                  <c:v>England</c:v>
                </c:pt>
                <c:pt idx="3">
                  <c:v>Hamburg</c:v>
                </c:pt>
                <c:pt idx="4">
                  <c:v>Hessen</c:v>
                </c:pt>
                <c:pt idx="5">
                  <c:v>New South Wales</c:v>
                </c:pt>
                <c:pt idx="6">
                  <c:v>Nord</c:v>
                </c:pt>
                <c:pt idx="7">
                  <c:v>Nordrhein-Westfalen</c:v>
                </c:pt>
                <c:pt idx="8">
                  <c:v>Oregon</c:v>
                </c:pt>
                <c:pt idx="9">
                  <c:v>Queensland</c:v>
                </c:pt>
                <c:pt idx="10">
                  <c:v>Seine (Paris)</c:v>
                </c:pt>
                <c:pt idx="11">
                  <c:v>Seine et Marne</c:v>
                </c:pt>
                <c:pt idx="12">
                  <c:v>Seine Saint Denis</c:v>
                </c:pt>
                <c:pt idx="13">
                  <c:v>Somme</c:v>
                </c:pt>
                <c:pt idx="14">
                  <c:v>South Australia</c:v>
                </c:pt>
                <c:pt idx="15">
                  <c:v>Victoria</c:v>
                </c:pt>
                <c:pt idx="16">
                  <c:v>Washington</c:v>
                </c:pt>
              </c:strCache>
            </c:strRef>
          </c:cat>
          <c:val>
            <c:numRef>
              <c:f>Sheet6!$B$4:$B$21</c:f>
              <c:numCache>
                <c:formatCode>"$"#,##0.00_);[Red]\("$"#,##0.00\)</c:formatCode>
                <c:ptCount val="17"/>
                <c:pt idx="0">
                  <c:v>20080</c:v>
                </c:pt>
                <c:pt idx="1">
                  <c:v>74464</c:v>
                </c:pt>
                <c:pt idx="2">
                  <c:v>19972</c:v>
                </c:pt>
                <c:pt idx="3">
                  <c:v>2320</c:v>
                </c:pt>
                <c:pt idx="4">
                  <c:v>6910</c:v>
                </c:pt>
                <c:pt idx="5">
                  <c:v>40391</c:v>
                </c:pt>
                <c:pt idx="6">
                  <c:v>9280</c:v>
                </c:pt>
                <c:pt idx="7">
                  <c:v>20780</c:v>
                </c:pt>
                <c:pt idx="8">
                  <c:v>29590</c:v>
                </c:pt>
                <c:pt idx="9">
                  <c:v>39140</c:v>
                </c:pt>
                <c:pt idx="10">
                  <c:v>20655</c:v>
                </c:pt>
                <c:pt idx="11">
                  <c:v>2320</c:v>
                </c:pt>
                <c:pt idx="12">
                  <c:v>6960</c:v>
                </c:pt>
                <c:pt idx="13">
                  <c:v>6960</c:v>
                </c:pt>
                <c:pt idx="14">
                  <c:v>1080</c:v>
                </c:pt>
                <c:pt idx="15">
                  <c:v>27819</c:v>
                </c:pt>
                <c:pt idx="16">
                  <c:v>31190</c:v>
                </c:pt>
              </c:numCache>
            </c:numRef>
          </c:val>
          <c:extLst>
            <c:ext xmlns:c16="http://schemas.microsoft.com/office/drawing/2014/chart" uri="{C3380CC4-5D6E-409C-BE32-E72D297353CC}">
              <c16:uniqueId val="{00000000-61CA-4A92-9CFD-AFAC6E4C3986}"/>
            </c:ext>
          </c:extLst>
        </c:ser>
        <c:dLbls>
          <c:showLegendKey val="0"/>
          <c:showVal val="0"/>
          <c:showCatName val="0"/>
          <c:showSerName val="0"/>
          <c:showPercent val="0"/>
          <c:showBubbleSize val="0"/>
        </c:dLbls>
        <c:gapWidth val="219"/>
        <c:overlap val="-27"/>
        <c:axId val="712184496"/>
        <c:axId val="712184856"/>
      </c:barChart>
      <c:catAx>
        <c:axId val="71218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84856"/>
        <c:crosses val="autoZero"/>
        <c:auto val="1"/>
        <c:lblAlgn val="ctr"/>
        <c:lblOffset val="100"/>
        <c:noMultiLvlLbl val="0"/>
      </c:catAx>
      <c:valAx>
        <c:axId val="712184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8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Sales.xlsx]Sheet7!PivotTable15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a:t>
            </a:r>
            <a:r>
              <a:rPr lang="en-CA" baseline="0"/>
              <a:t>customer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B5-46A4-94F0-42F6F5EB1C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B5-46A4-94F0-42F6F5EB1C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Sheet7!$A$4:$A$6</c:f>
              <c:strCache>
                <c:ptCount val="2"/>
                <c:pt idx="0">
                  <c:v>F</c:v>
                </c:pt>
                <c:pt idx="1">
                  <c:v>M</c:v>
                </c:pt>
              </c:strCache>
            </c:strRef>
          </c:cat>
          <c:val>
            <c:numRef>
              <c:f>Sheet7!$B$4:$B$6</c:f>
              <c:numCache>
                <c:formatCode>General</c:formatCode>
                <c:ptCount val="2"/>
                <c:pt idx="0">
                  <c:v>50</c:v>
                </c:pt>
                <c:pt idx="1">
                  <c:v>39</c:v>
                </c:pt>
              </c:numCache>
            </c:numRef>
          </c:val>
          <c:extLst>
            <c:ext xmlns:c16="http://schemas.microsoft.com/office/drawing/2014/chart" uri="{C3380CC4-5D6E-409C-BE32-E72D297353CC}">
              <c16:uniqueId val="{00000000-535C-4094-9FF8-CE9EB06626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Sales.xlsx]Sheet8!PivotTable17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Quantity per</a:t>
            </a:r>
            <a:r>
              <a:rPr lang="en-CA" baseline="0"/>
              <a:t>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1</c:v>
                </c:pt>
              </c:strCache>
            </c:strRef>
          </c:tx>
          <c:spPr>
            <a:solidFill>
              <a:schemeClr val="accent1"/>
            </a:solidFill>
            <a:ln>
              <a:noFill/>
            </a:ln>
            <a:effectLst/>
          </c:spPr>
          <c:invertIfNegative val="0"/>
          <c:cat>
            <c:strRef>
              <c:f>Sheet8!$A$5:$A$7</c:f>
              <c:strCache>
                <c:ptCount val="2"/>
                <c:pt idx="0">
                  <c:v>F</c:v>
                </c:pt>
                <c:pt idx="1">
                  <c:v>M</c:v>
                </c:pt>
              </c:strCache>
            </c:strRef>
          </c:cat>
          <c:val>
            <c:numRef>
              <c:f>Sheet8!$B$5:$B$7</c:f>
              <c:numCache>
                <c:formatCode>General</c:formatCode>
                <c:ptCount val="2"/>
                <c:pt idx="0">
                  <c:v>22</c:v>
                </c:pt>
                <c:pt idx="1">
                  <c:v>19</c:v>
                </c:pt>
              </c:numCache>
            </c:numRef>
          </c:val>
          <c:extLst>
            <c:ext xmlns:c16="http://schemas.microsoft.com/office/drawing/2014/chart" uri="{C3380CC4-5D6E-409C-BE32-E72D297353CC}">
              <c16:uniqueId val="{00000000-B201-4828-B8D2-DC4E0DADB274}"/>
            </c:ext>
          </c:extLst>
        </c:ser>
        <c:ser>
          <c:idx val="1"/>
          <c:order val="1"/>
          <c:tx>
            <c:strRef>
              <c:f>Sheet8!$C$3:$C$4</c:f>
              <c:strCache>
                <c:ptCount val="1"/>
                <c:pt idx="0">
                  <c:v>2</c:v>
                </c:pt>
              </c:strCache>
            </c:strRef>
          </c:tx>
          <c:spPr>
            <a:solidFill>
              <a:schemeClr val="accent2"/>
            </a:solidFill>
            <a:ln>
              <a:noFill/>
            </a:ln>
            <a:effectLst/>
          </c:spPr>
          <c:invertIfNegative val="0"/>
          <c:cat>
            <c:strRef>
              <c:f>Sheet8!$A$5:$A$7</c:f>
              <c:strCache>
                <c:ptCount val="2"/>
                <c:pt idx="0">
                  <c:v>F</c:v>
                </c:pt>
                <c:pt idx="1">
                  <c:v>M</c:v>
                </c:pt>
              </c:strCache>
            </c:strRef>
          </c:cat>
          <c:val>
            <c:numRef>
              <c:f>Sheet8!$C$5:$C$7</c:f>
              <c:numCache>
                <c:formatCode>General</c:formatCode>
                <c:ptCount val="2"/>
                <c:pt idx="0">
                  <c:v>9</c:v>
                </c:pt>
                <c:pt idx="1">
                  <c:v>7</c:v>
                </c:pt>
              </c:numCache>
            </c:numRef>
          </c:val>
          <c:extLst>
            <c:ext xmlns:c16="http://schemas.microsoft.com/office/drawing/2014/chart" uri="{C3380CC4-5D6E-409C-BE32-E72D297353CC}">
              <c16:uniqueId val="{00000001-B201-4828-B8D2-DC4E0DADB274}"/>
            </c:ext>
          </c:extLst>
        </c:ser>
        <c:ser>
          <c:idx val="2"/>
          <c:order val="2"/>
          <c:tx>
            <c:strRef>
              <c:f>Sheet8!$D$3:$D$4</c:f>
              <c:strCache>
                <c:ptCount val="1"/>
                <c:pt idx="0">
                  <c:v>3</c:v>
                </c:pt>
              </c:strCache>
            </c:strRef>
          </c:tx>
          <c:spPr>
            <a:solidFill>
              <a:schemeClr val="accent3"/>
            </a:solidFill>
            <a:ln>
              <a:noFill/>
            </a:ln>
            <a:effectLst/>
          </c:spPr>
          <c:invertIfNegative val="0"/>
          <c:cat>
            <c:strRef>
              <c:f>Sheet8!$A$5:$A$7</c:f>
              <c:strCache>
                <c:ptCount val="2"/>
                <c:pt idx="0">
                  <c:v>F</c:v>
                </c:pt>
                <c:pt idx="1">
                  <c:v>M</c:v>
                </c:pt>
              </c:strCache>
            </c:strRef>
          </c:cat>
          <c:val>
            <c:numRef>
              <c:f>Sheet8!$D$5:$D$7</c:f>
              <c:numCache>
                <c:formatCode>General</c:formatCode>
                <c:ptCount val="2"/>
                <c:pt idx="0">
                  <c:v>5</c:v>
                </c:pt>
                <c:pt idx="1">
                  <c:v>5</c:v>
                </c:pt>
              </c:numCache>
            </c:numRef>
          </c:val>
          <c:extLst>
            <c:ext xmlns:c16="http://schemas.microsoft.com/office/drawing/2014/chart" uri="{C3380CC4-5D6E-409C-BE32-E72D297353CC}">
              <c16:uniqueId val="{00000002-B201-4828-B8D2-DC4E0DADB274}"/>
            </c:ext>
          </c:extLst>
        </c:ser>
        <c:ser>
          <c:idx val="3"/>
          <c:order val="3"/>
          <c:tx>
            <c:strRef>
              <c:f>Sheet8!$E$3:$E$4</c:f>
              <c:strCache>
                <c:ptCount val="1"/>
                <c:pt idx="0">
                  <c:v>4</c:v>
                </c:pt>
              </c:strCache>
            </c:strRef>
          </c:tx>
          <c:spPr>
            <a:solidFill>
              <a:schemeClr val="accent4"/>
            </a:solidFill>
            <a:ln>
              <a:noFill/>
            </a:ln>
            <a:effectLst/>
          </c:spPr>
          <c:invertIfNegative val="0"/>
          <c:cat>
            <c:strRef>
              <c:f>Sheet8!$A$5:$A$7</c:f>
              <c:strCache>
                <c:ptCount val="2"/>
                <c:pt idx="0">
                  <c:v>F</c:v>
                </c:pt>
                <c:pt idx="1">
                  <c:v>M</c:v>
                </c:pt>
              </c:strCache>
            </c:strRef>
          </c:cat>
          <c:val>
            <c:numRef>
              <c:f>Sheet8!$E$5:$E$7</c:f>
              <c:numCache>
                <c:formatCode>General</c:formatCode>
                <c:ptCount val="2"/>
                <c:pt idx="0">
                  <c:v>13</c:v>
                </c:pt>
                <c:pt idx="1">
                  <c:v>8</c:v>
                </c:pt>
              </c:numCache>
            </c:numRef>
          </c:val>
          <c:extLst>
            <c:ext xmlns:c16="http://schemas.microsoft.com/office/drawing/2014/chart" uri="{C3380CC4-5D6E-409C-BE32-E72D297353CC}">
              <c16:uniqueId val="{00000003-B201-4828-B8D2-DC4E0DADB274}"/>
            </c:ext>
          </c:extLst>
        </c:ser>
        <c:ser>
          <c:idx val="4"/>
          <c:order val="4"/>
          <c:tx>
            <c:strRef>
              <c:f>Sheet8!$F$3:$F$4</c:f>
              <c:strCache>
                <c:ptCount val="1"/>
                <c:pt idx="0">
                  <c:v>(blank)</c:v>
                </c:pt>
              </c:strCache>
            </c:strRef>
          </c:tx>
          <c:spPr>
            <a:solidFill>
              <a:schemeClr val="accent5"/>
            </a:solidFill>
            <a:ln>
              <a:noFill/>
            </a:ln>
            <a:effectLst/>
          </c:spPr>
          <c:invertIfNegative val="0"/>
          <c:cat>
            <c:strRef>
              <c:f>Sheet8!$A$5:$A$7</c:f>
              <c:strCache>
                <c:ptCount val="2"/>
                <c:pt idx="0">
                  <c:v>F</c:v>
                </c:pt>
                <c:pt idx="1">
                  <c:v>M</c:v>
                </c:pt>
              </c:strCache>
            </c:strRef>
          </c:cat>
          <c:val>
            <c:numRef>
              <c:f>Sheet8!$F$5:$F$7</c:f>
              <c:numCache>
                <c:formatCode>General</c:formatCode>
                <c:ptCount val="2"/>
                <c:pt idx="0">
                  <c:v>1</c:v>
                </c:pt>
              </c:numCache>
            </c:numRef>
          </c:val>
          <c:extLst>
            <c:ext xmlns:c16="http://schemas.microsoft.com/office/drawing/2014/chart" uri="{C3380CC4-5D6E-409C-BE32-E72D297353CC}">
              <c16:uniqueId val="{00000004-B201-4828-B8D2-DC4E0DADB274}"/>
            </c:ext>
          </c:extLst>
        </c:ser>
        <c:dLbls>
          <c:showLegendKey val="0"/>
          <c:showVal val="0"/>
          <c:showCatName val="0"/>
          <c:showSerName val="0"/>
          <c:showPercent val="0"/>
          <c:showBubbleSize val="0"/>
        </c:dLbls>
        <c:gapWidth val="219"/>
        <c:overlap val="-27"/>
        <c:axId val="607039648"/>
        <c:axId val="607041088"/>
      </c:barChart>
      <c:catAx>
        <c:axId val="6070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41088"/>
        <c:crosses val="autoZero"/>
        <c:auto val="1"/>
        <c:lblAlgn val="ctr"/>
        <c:lblOffset val="100"/>
        <c:noMultiLvlLbl val="0"/>
      </c:catAx>
      <c:valAx>
        <c:axId val="60704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3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Sales.xlsx]Sheet9!PivotTable18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Revnue per day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22003499562555"/>
          <c:y val="0.25865522018081066"/>
          <c:w val="0.72805730533683288"/>
          <c:h val="0.53774387576552929"/>
        </c:manualLayout>
      </c:layout>
      <c:lineChart>
        <c:grouping val="standard"/>
        <c:varyColors val="0"/>
        <c:ser>
          <c:idx val="0"/>
          <c:order val="0"/>
          <c:tx>
            <c:strRef>
              <c:f>Sheet9!$B$3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Sheet9!$A$4:$A$28</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Sheet9!$B$4:$B$28</c:f>
              <c:numCache>
                <c:formatCode>"$"#,##0.00_);[Red]\("$"#,##0.00\)</c:formatCode>
                <c:ptCount val="24"/>
                <c:pt idx="0">
                  <c:v>11500</c:v>
                </c:pt>
                <c:pt idx="1">
                  <c:v>2307</c:v>
                </c:pt>
                <c:pt idx="2">
                  <c:v>11475</c:v>
                </c:pt>
                <c:pt idx="3">
                  <c:v>0</c:v>
                </c:pt>
                <c:pt idx="4">
                  <c:v>22975</c:v>
                </c:pt>
                <c:pt idx="5">
                  <c:v>9217</c:v>
                </c:pt>
                <c:pt idx="6">
                  <c:v>7716</c:v>
                </c:pt>
                <c:pt idx="7">
                  <c:v>16130</c:v>
                </c:pt>
                <c:pt idx="8">
                  <c:v>9070</c:v>
                </c:pt>
                <c:pt idx="9">
                  <c:v>17710</c:v>
                </c:pt>
                <c:pt idx="10">
                  <c:v>13807</c:v>
                </c:pt>
                <c:pt idx="11">
                  <c:v>21586</c:v>
                </c:pt>
                <c:pt idx="12">
                  <c:v>12115</c:v>
                </c:pt>
                <c:pt idx="13">
                  <c:v>7704</c:v>
                </c:pt>
                <c:pt idx="14">
                  <c:v>2320</c:v>
                </c:pt>
                <c:pt idx="15">
                  <c:v>11500</c:v>
                </c:pt>
                <c:pt idx="16">
                  <c:v>7729</c:v>
                </c:pt>
                <c:pt idx="17">
                  <c:v>32307</c:v>
                </c:pt>
                <c:pt idx="18">
                  <c:v>69650</c:v>
                </c:pt>
                <c:pt idx="19">
                  <c:v>28940</c:v>
                </c:pt>
                <c:pt idx="20">
                  <c:v>8498</c:v>
                </c:pt>
                <c:pt idx="21">
                  <c:v>21320</c:v>
                </c:pt>
                <c:pt idx="22">
                  <c:v>5155</c:v>
                </c:pt>
                <c:pt idx="23">
                  <c:v>9180</c:v>
                </c:pt>
              </c:numCache>
            </c:numRef>
          </c:val>
          <c:smooth val="0"/>
          <c:extLst>
            <c:ext xmlns:c16="http://schemas.microsoft.com/office/drawing/2014/chart" uri="{C3380CC4-5D6E-409C-BE32-E72D297353CC}">
              <c16:uniqueId val="{00000000-C0D8-4B7B-B12E-ECF8A51450BD}"/>
            </c:ext>
          </c:extLst>
        </c:ser>
        <c:dLbls>
          <c:showLegendKey val="0"/>
          <c:showVal val="0"/>
          <c:showCatName val="0"/>
          <c:showSerName val="0"/>
          <c:showPercent val="0"/>
          <c:showBubbleSize val="0"/>
        </c:dLbls>
        <c:marker val="1"/>
        <c:smooth val="0"/>
        <c:axId val="536261680"/>
        <c:axId val="536266720"/>
      </c:lineChart>
      <c:catAx>
        <c:axId val="53626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66720"/>
        <c:crosses val="autoZero"/>
        <c:auto val="1"/>
        <c:lblAlgn val="ctr"/>
        <c:lblOffset val="100"/>
        <c:noMultiLvlLbl val="0"/>
      </c:catAx>
      <c:valAx>
        <c:axId val="536266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6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Sales.xlsx]Sheet8!PivotTable17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Quantity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Sheet8!$B$5:$B$7</c:f>
              <c:numCache>
                <c:formatCode>General</c:formatCode>
                <c:ptCount val="2"/>
                <c:pt idx="0">
                  <c:v>22</c:v>
                </c:pt>
                <c:pt idx="1">
                  <c:v>19</c:v>
                </c:pt>
              </c:numCache>
            </c:numRef>
          </c:val>
          <c:extLst>
            <c:ext xmlns:c16="http://schemas.microsoft.com/office/drawing/2014/chart" uri="{C3380CC4-5D6E-409C-BE32-E72D297353CC}">
              <c16:uniqueId val="{00000000-227D-4196-9F52-815A8CA3829D}"/>
            </c:ext>
          </c:extLst>
        </c:ser>
        <c:ser>
          <c:idx val="1"/>
          <c:order val="1"/>
          <c:tx>
            <c:strRef>
              <c:f>Sheet8!$C$3:$C$4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Sheet8!$C$5:$C$7</c:f>
              <c:numCache>
                <c:formatCode>General</c:formatCode>
                <c:ptCount val="2"/>
                <c:pt idx="0">
                  <c:v>9</c:v>
                </c:pt>
                <c:pt idx="1">
                  <c:v>7</c:v>
                </c:pt>
              </c:numCache>
            </c:numRef>
          </c:val>
          <c:extLst>
            <c:ext xmlns:c16="http://schemas.microsoft.com/office/drawing/2014/chart" uri="{C3380CC4-5D6E-409C-BE32-E72D297353CC}">
              <c16:uniqueId val="{00000001-227D-4196-9F52-815A8CA3829D}"/>
            </c:ext>
          </c:extLst>
        </c:ser>
        <c:ser>
          <c:idx val="2"/>
          <c:order val="2"/>
          <c:tx>
            <c:strRef>
              <c:f>Sheet8!$D$3:$D$4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Sheet8!$D$5:$D$7</c:f>
              <c:numCache>
                <c:formatCode>General</c:formatCode>
                <c:ptCount val="2"/>
                <c:pt idx="0">
                  <c:v>5</c:v>
                </c:pt>
                <c:pt idx="1">
                  <c:v>5</c:v>
                </c:pt>
              </c:numCache>
            </c:numRef>
          </c:val>
          <c:extLst>
            <c:ext xmlns:c16="http://schemas.microsoft.com/office/drawing/2014/chart" uri="{C3380CC4-5D6E-409C-BE32-E72D297353CC}">
              <c16:uniqueId val="{00000002-227D-4196-9F52-815A8CA3829D}"/>
            </c:ext>
          </c:extLst>
        </c:ser>
        <c:ser>
          <c:idx val="3"/>
          <c:order val="3"/>
          <c:tx>
            <c:strRef>
              <c:f>Sheet8!$E$3:$E$4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Sheet8!$E$5:$E$7</c:f>
              <c:numCache>
                <c:formatCode>General</c:formatCode>
                <c:ptCount val="2"/>
                <c:pt idx="0">
                  <c:v>13</c:v>
                </c:pt>
                <c:pt idx="1">
                  <c:v>8</c:v>
                </c:pt>
              </c:numCache>
            </c:numRef>
          </c:val>
          <c:extLst>
            <c:ext xmlns:c16="http://schemas.microsoft.com/office/drawing/2014/chart" uri="{C3380CC4-5D6E-409C-BE32-E72D297353CC}">
              <c16:uniqueId val="{00000003-227D-4196-9F52-815A8CA3829D}"/>
            </c:ext>
          </c:extLst>
        </c:ser>
        <c:ser>
          <c:idx val="4"/>
          <c:order val="4"/>
          <c:tx>
            <c:strRef>
              <c:f>Sheet8!$F$3:$F$4</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Sheet8!$F$5:$F$7</c:f>
              <c:numCache>
                <c:formatCode>General</c:formatCode>
                <c:ptCount val="2"/>
                <c:pt idx="0">
                  <c:v>1</c:v>
                </c:pt>
              </c:numCache>
            </c:numRef>
          </c:val>
          <c:extLst>
            <c:ext xmlns:c16="http://schemas.microsoft.com/office/drawing/2014/chart" uri="{C3380CC4-5D6E-409C-BE32-E72D297353CC}">
              <c16:uniqueId val="{00000004-227D-4196-9F52-815A8CA3829D}"/>
            </c:ext>
          </c:extLst>
        </c:ser>
        <c:dLbls>
          <c:showLegendKey val="0"/>
          <c:showVal val="0"/>
          <c:showCatName val="0"/>
          <c:showSerName val="0"/>
          <c:showPercent val="0"/>
          <c:showBubbleSize val="0"/>
        </c:dLbls>
        <c:gapWidth val="100"/>
        <c:overlap val="-24"/>
        <c:axId val="607039648"/>
        <c:axId val="607041088"/>
      </c:barChart>
      <c:catAx>
        <c:axId val="607039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41088"/>
        <c:crosses val="autoZero"/>
        <c:auto val="1"/>
        <c:lblAlgn val="ctr"/>
        <c:lblOffset val="100"/>
        <c:noMultiLvlLbl val="0"/>
      </c:catAx>
      <c:valAx>
        <c:axId val="60704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3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[Bike Sales.xlsx]Sheet6!PivotTable13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Revenue for each States</a:t>
            </a:r>
          </a:p>
          <a:p>
            <a:pPr>
              <a:defRPr/>
            </a:pPr>
            <a:endParaRPr lang="en-CA"/>
          </a:p>
        </c:rich>
      </c:tx>
      <c:layout>
        <c:manualLayout>
          <c:xMode val="edge"/>
          <c:yMode val="edge"/>
          <c:x val="0.16498972267020837"/>
          <c:y val="0.148799581870448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Sheet6!$A$4:$A$21</c:f>
              <c:strCache>
                <c:ptCount val="17"/>
                <c:pt idx="0">
                  <c:v>British Columbia</c:v>
                </c:pt>
                <c:pt idx="1">
                  <c:v>California</c:v>
                </c:pt>
                <c:pt idx="2">
                  <c:v>England</c:v>
                </c:pt>
                <c:pt idx="3">
                  <c:v>Hamburg</c:v>
                </c:pt>
                <c:pt idx="4">
                  <c:v>Hessen</c:v>
                </c:pt>
                <c:pt idx="5">
                  <c:v>New South Wales</c:v>
                </c:pt>
                <c:pt idx="6">
                  <c:v>Nord</c:v>
                </c:pt>
                <c:pt idx="7">
                  <c:v>Nordrhein-Westfalen</c:v>
                </c:pt>
                <c:pt idx="8">
                  <c:v>Oregon</c:v>
                </c:pt>
                <c:pt idx="9">
                  <c:v>Queensland</c:v>
                </c:pt>
                <c:pt idx="10">
                  <c:v>Seine (Paris)</c:v>
                </c:pt>
                <c:pt idx="11">
                  <c:v>Seine et Marne</c:v>
                </c:pt>
                <c:pt idx="12">
                  <c:v>Seine Saint Denis</c:v>
                </c:pt>
                <c:pt idx="13">
                  <c:v>Somme</c:v>
                </c:pt>
                <c:pt idx="14">
                  <c:v>South Australia</c:v>
                </c:pt>
                <c:pt idx="15">
                  <c:v>Victoria</c:v>
                </c:pt>
                <c:pt idx="16">
                  <c:v>Washington</c:v>
                </c:pt>
              </c:strCache>
            </c:strRef>
          </c:cat>
          <c:val>
            <c:numRef>
              <c:f>Sheet6!$B$4:$B$21</c:f>
              <c:numCache>
                <c:formatCode>"$"#,##0.00_);[Red]\("$"#,##0.00\)</c:formatCode>
                <c:ptCount val="17"/>
                <c:pt idx="0">
                  <c:v>20080</c:v>
                </c:pt>
                <c:pt idx="1">
                  <c:v>74464</c:v>
                </c:pt>
                <c:pt idx="2">
                  <c:v>19972</c:v>
                </c:pt>
                <c:pt idx="3">
                  <c:v>2320</c:v>
                </c:pt>
                <c:pt idx="4">
                  <c:v>6910</c:v>
                </c:pt>
                <c:pt idx="5">
                  <c:v>40391</c:v>
                </c:pt>
                <c:pt idx="6">
                  <c:v>9280</c:v>
                </c:pt>
                <c:pt idx="7">
                  <c:v>20780</c:v>
                </c:pt>
                <c:pt idx="8">
                  <c:v>29590</c:v>
                </c:pt>
                <c:pt idx="9">
                  <c:v>39140</c:v>
                </c:pt>
                <c:pt idx="10">
                  <c:v>20655</c:v>
                </c:pt>
                <c:pt idx="11">
                  <c:v>2320</c:v>
                </c:pt>
                <c:pt idx="12">
                  <c:v>6960</c:v>
                </c:pt>
                <c:pt idx="13">
                  <c:v>6960</c:v>
                </c:pt>
                <c:pt idx="14">
                  <c:v>1080</c:v>
                </c:pt>
                <c:pt idx="15">
                  <c:v>27819</c:v>
                </c:pt>
                <c:pt idx="16">
                  <c:v>31190</c:v>
                </c:pt>
              </c:numCache>
            </c:numRef>
          </c:val>
          <c:extLst>
            <c:ext xmlns:c16="http://schemas.microsoft.com/office/drawing/2014/chart" uri="{C3380CC4-5D6E-409C-BE32-E72D297353CC}">
              <c16:uniqueId val="{00000000-DB98-4D61-8671-F0BFAA555397}"/>
            </c:ext>
          </c:extLst>
        </c:ser>
        <c:dLbls>
          <c:showLegendKey val="0"/>
          <c:showVal val="0"/>
          <c:showCatName val="0"/>
          <c:showSerName val="0"/>
          <c:showPercent val="0"/>
          <c:showBubbleSize val="0"/>
        </c:dLbls>
        <c:gapWidth val="219"/>
        <c:overlap val="-27"/>
        <c:axId val="712184496"/>
        <c:axId val="712184856"/>
      </c:barChart>
      <c:catAx>
        <c:axId val="71218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84856"/>
        <c:crosses val="autoZero"/>
        <c:auto val="1"/>
        <c:lblAlgn val="ctr"/>
        <c:lblOffset val="100"/>
        <c:noMultiLvlLbl val="0"/>
      </c:catAx>
      <c:valAx>
        <c:axId val="712184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8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57150</xdr:rowOff>
    </xdr:from>
    <xdr:to>
      <xdr:col>10</xdr:col>
      <xdr:colOff>447675</xdr:colOff>
      <xdr:row>16</xdr:row>
      <xdr:rowOff>133350</xdr:rowOff>
    </xdr:to>
    <xdr:graphicFrame macro="">
      <xdr:nvGraphicFramePr>
        <xdr:cNvPr id="2" name="Chart 1">
          <a:extLst>
            <a:ext uri="{FF2B5EF4-FFF2-40B4-BE49-F238E27FC236}">
              <a16:creationId xmlns:a16="http://schemas.microsoft.com/office/drawing/2014/main" id="{BFA9961E-D52A-C110-B91C-36BDE0537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2</xdr:row>
      <xdr:rowOff>95250</xdr:rowOff>
    </xdr:from>
    <xdr:to>
      <xdr:col>10</xdr:col>
      <xdr:colOff>104775</xdr:colOff>
      <xdr:row>16</xdr:row>
      <xdr:rowOff>171450</xdr:rowOff>
    </xdr:to>
    <xdr:graphicFrame macro="">
      <xdr:nvGraphicFramePr>
        <xdr:cNvPr id="2" name="Chart 1">
          <a:extLst>
            <a:ext uri="{FF2B5EF4-FFF2-40B4-BE49-F238E27FC236}">
              <a16:creationId xmlns:a16="http://schemas.microsoft.com/office/drawing/2014/main" id="{E215D22C-BE29-E434-735E-DC9E07EAE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3</xdr:row>
      <xdr:rowOff>104775</xdr:rowOff>
    </xdr:from>
    <xdr:to>
      <xdr:col>11</xdr:col>
      <xdr:colOff>590549</xdr:colOff>
      <xdr:row>21</xdr:row>
      <xdr:rowOff>9525</xdr:rowOff>
    </xdr:to>
    <xdr:graphicFrame macro="">
      <xdr:nvGraphicFramePr>
        <xdr:cNvPr id="2" name="Chart 1">
          <a:extLst>
            <a:ext uri="{FF2B5EF4-FFF2-40B4-BE49-F238E27FC236}">
              <a16:creationId xmlns:a16="http://schemas.microsoft.com/office/drawing/2014/main" id="{F559161C-67EB-A027-4971-6B22713F5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285749</xdr:colOff>
      <xdr:row>3</xdr:row>
      <xdr:rowOff>114300</xdr:rowOff>
    </xdr:from>
    <xdr:to>
      <xdr:col>12</xdr:col>
      <xdr:colOff>219074</xdr:colOff>
      <xdr:row>18</xdr:row>
      <xdr:rowOff>0</xdr:rowOff>
    </xdr:to>
    <xdr:graphicFrame macro="">
      <xdr:nvGraphicFramePr>
        <xdr:cNvPr id="2" name="Chart 1">
          <a:extLst>
            <a:ext uri="{FF2B5EF4-FFF2-40B4-BE49-F238E27FC236}">
              <a16:creationId xmlns:a16="http://schemas.microsoft.com/office/drawing/2014/main" id="{664F0744-A434-94F5-940B-E6495CB65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7</xdr:row>
      <xdr:rowOff>38100</xdr:rowOff>
    </xdr:from>
    <xdr:to>
      <xdr:col>8</xdr:col>
      <xdr:colOff>495300</xdr:colOff>
      <xdr:row>21</xdr:row>
      <xdr:rowOff>114300</xdr:rowOff>
    </xdr:to>
    <xdr:graphicFrame macro="">
      <xdr:nvGraphicFramePr>
        <xdr:cNvPr id="2" name="Chart 1">
          <a:extLst>
            <a:ext uri="{FF2B5EF4-FFF2-40B4-BE49-F238E27FC236}">
              <a16:creationId xmlns:a16="http://schemas.microsoft.com/office/drawing/2014/main" id="{155FEE1C-FD99-7B39-0B3E-5D2E64D57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161925</xdr:colOff>
      <xdr:row>8</xdr:row>
      <xdr:rowOff>180975</xdr:rowOff>
    </xdr:from>
    <xdr:to>
      <xdr:col>9</xdr:col>
      <xdr:colOff>590550</xdr:colOff>
      <xdr:row>23</xdr:row>
      <xdr:rowOff>66675</xdr:rowOff>
    </xdr:to>
    <xdr:graphicFrame macro="">
      <xdr:nvGraphicFramePr>
        <xdr:cNvPr id="2" name="Chart 1">
          <a:extLst>
            <a:ext uri="{FF2B5EF4-FFF2-40B4-BE49-F238E27FC236}">
              <a16:creationId xmlns:a16="http://schemas.microsoft.com/office/drawing/2014/main" id="{7CFC6B2E-1BB8-547A-74F1-54544DB18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133349</xdr:colOff>
      <xdr:row>4</xdr:row>
      <xdr:rowOff>19050</xdr:rowOff>
    </xdr:from>
    <xdr:to>
      <xdr:col>11</xdr:col>
      <xdr:colOff>504824</xdr:colOff>
      <xdr:row>18</xdr:row>
      <xdr:rowOff>95250</xdr:rowOff>
    </xdr:to>
    <xdr:graphicFrame macro="">
      <xdr:nvGraphicFramePr>
        <xdr:cNvPr id="2" name="Chart 1">
          <a:extLst>
            <a:ext uri="{FF2B5EF4-FFF2-40B4-BE49-F238E27FC236}">
              <a16:creationId xmlns:a16="http://schemas.microsoft.com/office/drawing/2014/main" id="{1B2FCA48-622D-B1B9-C817-53484898C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77995</xdr:colOff>
      <xdr:row>0</xdr:row>
      <xdr:rowOff>57150</xdr:rowOff>
    </xdr:from>
    <xdr:to>
      <xdr:col>20</xdr:col>
      <xdr:colOff>253229</xdr:colOff>
      <xdr:row>39</xdr:row>
      <xdr:rowOff>9526</xdr:rowOff>
    </xdr:to>
    <xdr:sp macro="" textlink="">
      <xdr:nvSpPr>
        <xdr:cNvPr id="10" name="Rectangle 9">
          <a:extLst>
            <a:ext uri="{FF2B5EF4-FFF2-40B4-BE49-F238E27FC236}">
              <a16:creationId xmlns:a16="http://schemas.microsoft.com/office/drawing/2014/main" id="{CF5C3E72-C97F-DB7D-5156-190AF07868E7}"/>
            </a:ext>
          </a:extLst>
        </xdr:cNvPr>
        <xdr:cNvSpPr>
          <a:spLocks/>
        </xdr:cNvSpPr>
      </xdr:nvSpPr>
      <xdr:spPr>
        <a:xfrm>
          <a:off x="77995" y="57150"/>
          <a:ext cx="12367234" cy="7381876"/>
        </a:xfrm>
        <a:prstGeom prst="rect">
          <a:avLst/>
        </a:prstGeom>
        <a:gradFill flip="none" rotWithShape="1">
          <a:gsLst>
            <a:gs pos="2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15</xdr:col>
      <xdr:colOff>114301</xdr:colOff>
      <xdr:row>0</xdr:row>
      <xdr:rowOff>123825</xdr:rowOff>
    </xdr:from>
    <xdr:to>
      <xdr:col>20</xdr:col>
      <xdr:colOff>142875</xdr:colOff>
      <xdr:row>12</xdr:row>
      <xdr:rowOff>47625</xdr:rowOff>
    </xdr:to>
    <xdr:graphicFrame macro="">
      <xdr:nvGraphicFramePr>
        <xdr:cNvPr id="11" name="Chart 10">
          <a:extLst>
            <a:ext uri="{FF2B5EF4-FFF2-40B4-BE49-F238E27FC236}">
              <a16:creationId xmlns:a16="http://schemas.microsoft.com/office/drawing/2014/main" id="{EB45EA52-0040-442C-81DA-740AE2CA0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533401</xdr:colOff>
      <xdr:row>0</xdr:row>
      <xdr:rowOff>114300</xdr:rowOff>
    </xdr:from>
    <xdr:to>
      <xdr:col>15</xdr:col>
      <xdr:colOff>38101</xdr:colOff>
      <xdr:row>12</xdr:row>
      <xdr:rowOff>28575</xdr:rowOff>
    </xdr:to>
    <xdr:graphicFrame macro="">
      <xdr:nvGraphicFramePr>
        <xdr:cNvPr id="14" name="Chart 13">
          <a:extLst>
            <a:ext uri="{FF2B5EF4-FFF2-40B4-BE49-F238E27FC236}">
              <a16:creationId xmlns:a16="http://schemas.microsoft.com/office/drawing/2014/main" id="{D99E8215-3D80-42BB-A7CA-6B777F9EB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0</xdr:row>
      <xdr:rowOff>114300</xdr:rowOff>
    </xdr:from>
    <xdr:to>
      <xdr:col>9</xdr:col>
      <xdr:colOff>485774</xdr:colOff>
      <xdr:row>12</xdr:row>
      <xdr:rowOff>28575</xdr:rowOff>
    </xdr:to>
    <xdr:graphicFrame macro="">
      <xdr:nvGraphicFramePr>
        <xdr:cNvPr id="15" name="Chart 14">
          <a:extLst>
            <a:ext uri="{FF2B5EF4-FFF2-40B4-BE49-F238E27FC236}">
              <a16:creationId xmlns:a16="http://schemas.microsoft.com/office/drawing/2014/main" id="{1A4A773C-109C-4EED-9EA6-94D609D7C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533400</xdr:colOff>
      <xdr:row>12</xdr:row>
      <xdr:rowOff>114300</xdr:rowOff>
    </xdr:from>
    <xdr:to>
      <xdr:col>20</xdr:col>
      <xdr:colOff>152401</xdr:colOff>
      <xdr:row>25</xdr:row>
      <xdr:rowOff>47625</xdr:rowOff>
    </xdr:to>
    <xdr:graphicFrame macro="">
      <xdr:nvGraphicFramePr>
        <xdr:cNvPr id="16" name="Chart 15">
          <a:extLst>
            <a:ext uri="{FF2B5EF4-FFF2-40B4-BE49-F238E27FC236}">
              <a16:creationId xmlns:a16="http://schemas.microsoft.com/office/drawing/2014/main" id="{24539795-24AF-4D19-99D8-4F654DE4B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504825</xdr:colOff>
      <xdr:row>25</xdr:row>
      <xdr:rowOff>114300</xdr:rowOff>
    </xdr:from>
    <xdr:to>
      <xdr:col>20</xdr:col>
      <xdr:colOff>142875</xdr:colOff>
      <xdr:row>38</xdr:row>
      <xdr:rowOff>104775</xdr:rowOff>
    </xdr:to>
    <xdr:graphicFrame macro="">
      <xdr:nvGraphicFramePr>
        <xdr:cNvPr id="17" name="Chart 16">
          <a:extLst>
            <a:ext uri="{FF2B5EF4-FFF2-40B4-BE49-F238E27FC236}">
              <a16:creationId xmlns:a16="http://schemas.microsoft.com/office/drawing/2014/main" id="{08FB78D2-2B97-40A7-A461-E0BC220AD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57150</xdr:colOff>
      <xdr:row>12</xdr:row>
      <xdr:rowOff>114300</xdr:rowOff>
    </xdr:from>
    <xdr:to>
      <xdr:col>9</xdr:col>
      <xdr:colOff>476250</xdr:colOff>
      <xdr:row>25</xdr:row>
      <xdr:rowOff>38100</xdr:rowOff>
    </xdr:to>
    <xdr:graphicFrame macro="">
      <xdr:nvGraphicFramePr>
        <xdr:cNvPr id="18" name="Chart 17">
          <a:extLst>
            <a:ext uri="{FF2B5EF4-FFF2-40B4-BE49-F238E27FC236}">
              <a16:creationId xmlns:a16="http://schemas.microsoft.com/office/drawing/2014/main" id="{114E116D-D3F5-4D46-B3A5-72BDC5E12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495300</xdr:colOff>
      <xdr:row>25</xdr:row>
      <xdr:rowOff>152399</xdr:rowOff>
    </xdr:from>
    <xdr:to>
      <xdr:col>14</xdr:col>
      <xdr:colOff>438150</xdr:colOff>
      <xdr:row>38</xdr:row>
      <xdr:rowOff>66674</xdr:rowOff>
    </xdr:to>
    <xdr:graphicFrame macro="">
      <xdr:nvGraphicFramePr>
        <xdr:cNvPr id="19" name="Chart 18">
          <a:extLst>
            <a:ext uri="{FF2B5EF4-FFF2-40B4-BE49-F238E27FC236}">
              <a16:creationId xmlns:a16="http://schemas.microsoft.com/office/drawing/2014/main" id="{209059C8-695F-42AD-8C2F-6D9E6CFCB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180975</xdr:colOff>
      <xdr:row>0</xdr:row>
      <xdr:rowOff>133351</xdr:rowOff>
    </xdr:from>
    <xdr:to>
      <xdr:col>3</xdr:col>
      <xdr:colOff>533400</xdr:colOff>
      <xdr:row>8</xdr:row>
      <xdr:rowOff>171451</xdr:rowOff>
    </xdr:to>
    <mc:AlternateContent xmlns:mc="http://schemas.openxmlformats.org/markup-compatibility/2006" xmlns:a14="http://schemas.microsoft.com/office/drawing/2010/main">
      <mc:Choice Requires="a14">
        <xdr:graphicFrame macro="">
          <xdr:nvGraphicFramePr>
            <xdr:cNvPr id="20" name="Day">
              <a:extLst>
                <a:ext uri="{FF2B5EF4-FFF2-40B4-BE49-F238E27FC236}">
                  <a16:creationId xmlns:a16="http://schemas.microsoft.com/office/drawing/2014/main" id="{6A1361D9-8214-3697-C772-DA509244F0C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80975" y="133351"/>
              <a:ext cx="2286000" cy="1562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25</xdr:row>
      <xdr:rowOff>171449</xdr:rowOff>
    </xdr:from>
    <xdr:to>
      <xdr:col>2</xdr:col>
      <xdr:colOff>438150</xdr:colOff>
      <xdr:row>38</xdr:row>
      <xdr:rowOff>66674</xdr:rowOff>
    </xdr:to>
    <mc:AlternateContent xmlns:mc="http://schemas.openxmlformats.org/markup-compatibility/2006">
      <mc:Choice xmlns:a14="http://schemas.microsoft.com/office/drawing/2010/main" Requires="a14">
        <xdr:graphicFrame macro="">
          <xdr:nvGraphicFramePr>
            <xdr:cNvPr id="21" name="Customer_Age">
              <a:extLst>
                <a:ext uri="{FF2B5EF4-FFF2-40B4-BE49-F238E27FC236}">
                  <a16:creationId xmlns:a16="http://schemas.microsoft.com/office/drawing/2014/main" id="{21633B64-1463-1B94-689D-CB7B54ED3307}"/>
                </a:ext>
              </a:extLst>
            </xdr:cNvPr>
            <xdr:cNvGraphicFramePr/>
          </xdr:nvGraphicFramePr>
          <xdr:xfrm>
            <a:off x="0" y="0"/>
            <a:ext cx="0" cy="0"/>
          </xdr:xfrm>
          <a:graphic>
            <a:graphicData uri="http://schemas.microsoft.com/office/drawing/2010/slicer">
              <sle:slicer xmlns:sle="http://schemas.microsoft.com/office/drawing/2010/slicer" name="Customer_Age"/>
            </a:graphicData>
          </a:graphic>
        </xdr:graphicFrame>
      </mc:Choice>
      <mc:Fallback>
        <xdr:sp macro="" textlink="">
          <xdr:nvSpPr>
            <xdr:cNvPr id="0" name=""/>
            <xdr:cNvSpPr>
              <a:spLocks noTextEdit="1"/>
            </xdr:cNvSpPr>
          </xdr:nvSpPr>
          <xdr:spPr>
            <a:xfrm>
              <a:off x="180975" y="4933949"/>
              <a:ext cx="1476375" cy="2371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57151</xdr:rowOff>
    </xdr:from>
    <xdr:to>
      <xdr:col>3</xdr:col>
      <xdr:colOff>542926</xdr:colOff>
      <xdr:row>16</xdr:row>
      <xdr:rowOff>161925</xdr:rowOff>
    </xdr:to>
    <mc:AlternateContent xmlns:mc="http://schemas.openxmlformats.org/markup-compatibility/2006" xmlns:a14="http://schemas.microsoft.com/office/drawing/2010/main">
      <mc:Choice Requires="a14">
        <xdr:graphicFrame macro="">
          <xdr:nvGraphicFramePr>
            <xdr:cNvPr id="22" name="Age_Group">
              <a:extLst>
                <a:ext uri="{FF2B5EF4-FFF2-40B4-BE49-F238E27FC236}">
                  <a16:creationId xmlns:a16="http://schemas.microsoft.com/office/drawing/2014/main" id="{49308160-0DCC-B086-461F-65F0FAFC3CD8}"/>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90499" y="1771651"/>
              <a:ext cx="2276475" cy="14382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47624</xdr:colOff>
      <xdr:row>25</xdr:row>
      <xdr:rowOff>180976</xdr:rowOff>
    </xdr:from>
    <xdr:to>
      <xdr:col>8</xdr:col>
      <xdr:colOff>400049</xdr:colOff>
      <xdr:row>38</xdr:row>
      <xdr:rowOff>85726</xdr:rowOff>
    </xdr:to>
    <mc:AlternateContent xmlns:mc="http://schemas.openxmlformats.org/markup-compatibility/2006">
      <mc:Choice xmlns:a14="http://schemas.microsoft.com/office/drawing/2010/main" Requires="a14">
        <xdr:graphicFrame macro="">
          <xdr:nvGraphicFramePr>
            <xdr:cNvPr id="23" name="Country">
              <a:extLst>
                <a:ext uri="{FF2B5EF4-FFF2-40B4-BE49-F238E27FC236}">
                  <a16:creationId xmlns:a16="http://schemas.microsoft.com/office/drawing/2014/main" id="{3CC47819-6AA6-F0C4-5522-B06DDB43A84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705224" y="4943476"/>
              <a:ext cx="1571625" cy="2381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17</xdr:row>
      <xdr:rowOff>9525</xdr:rowOff>
    </xdr:from>
    <xdr:to>
      <xdr:col>3</xdr:col>
      <xdr:colOff>542925</xdr:colOff>
      <xdr:row>25</xdr:row>
      <xdr:rowOff>9524</xdr:rowOff>
    </xdr:to>
    <mc:AlternateContent xmlns:mc="http://schemas.openxmlformats.org/markup-compatibility/2006" xmlns:a14="http://schemas.microsoft.com/office/drawing/2010/main">
      <mc:Choice Requires="a14">
        <xdr:graphicFrame macro="">
          <xdr:nvGraphicFramePr>
            <xdr:cNvPr id="24" name="State">
              <a:extLst>
                <a:ext uri="{FF2B5EF4-FFF2-40B4-BE49-F238E27FC236}">
                  <a16:creationId xmlns:a16="http://schemas.microsoft.com/office/drawing/2014/main" id="{BC72494A-2D06-3494-E911-DAA99B763A8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0974" y="3248026"/>
              <a:ext cx="2257425" cy="14763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25</xdr:row>
      <xdr:rowOff>171450</xdr:rowOff>
    </xdr:from>
    <xdr:to>
      <xdr:col>5</xdr:col>
      <xdr:colOff>571499</xdr:colOff>
      <xdr:row>38</xdr:row>
      <xdr:rowOff>85725</xdr:rowOff>
    </xdr:to>
    <mc:AlternateContent xmlns:mc="http://schemas.openxmlformats.org/markup-compatibility/2006">
      <mc:Choice xmlns:a14="http://schemas.microsoft.com/office/drawing/2010/main" Requires="a14">
        <xdr:graphicFrame macro="">
          <xdr:nvGraphicFramePr>
            <xdr:cNvPr id="25" name="Product_Description">
              <a:extLst>
                <a:ext uri="{FF2B5EF4-FFF2-40B4-BE49-F238E27FC236}">
                  <a16:creationId xmlns:a16="http://schemas.microsoft.com/office/drawing/2014/main" id="{562265A1-FF53-78B0-C8AE-EA4C1CD89644}"/>
                </a:ext>
              </a:extLst>
            </xdr:cNvPr>
            <xdr:cNvGraphicFramePr/>
          </xdr:nvGraphicFramePr>
          <xdr:xfrm>
            <a:off x="0" y="0"/>
            <a:ext cx="0" cy="0"/>
          </xdr:xfrm>
          <a:graphic>
            <a:graphicData uri="http://schemas.microsoft.com/office/drawing/2010/slicer">
              <sle:slicer xmlns:sle="http://schemas.microsoft.com/office/drawing/2010/slicer" name="Product_Description"/>
            </a:graphicData>
          </a:graphic>
        </xdr:graphicFrame>
      </mc:Choice>
      <mc:Fallback>
        <xdr:sp macro="" textlink="">
          <xdr:nvSpPr>
            <xdr:cNvPr id="0" name=""/>
            <xdr:cNvSpPr>
              <a:spLocks noTextEdit="1"/>
            </xdr:cNvSpPr>
          </xdr:nvSpPr>
          <xdr:spPr>
            <a:xfrm>
              <a:off x="1714500" y="4933950"/>
              <a:ext cx="1904999" cy="23907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47.271477083334" createdVersion="8" refreshedVersion="8" minRefreshableVersion="3" recordCount="89" xr:uid="{1A0A7E7B-F699-4A2B-A7AD-90352432E8EA}">
  <cacheSource type="worksheet">
    <worksheetSource name="Table1"/>
  </cacheSource>
  <cacheFields count="19">
    <cacheField name="Sales_Order #" numFmtId="49">
      <sharedItems/>
    </cacheField>
    <cacheField name="Date" numFmtId="14">
      <sharedItems containsSemiMixedTypes="0" containsNonDate="0" containsDate="1" containsString="0" minDate="2021-12-01T00:00:00" maxDate="2021-12-25T00:00:00"/>
    </cacheField>
    <cacheField name="Day" numFmtId="0">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ount="28">
        <n v="39"/>
        <n v="44"/>
        <n v="37"/>
        <n v="31"/>
        <n v="24"/>
        <n v="42"/>
        <n v="35"/>
        <n v="23"/>
        <n v="27"/>
        <n v="36"/>
        <n v="47"/>
        <n v="30"/>
        <n v="38"/>
        <n v="19"/>
        <n v="33"/>
        <n v="41"/>
        <n v="34"/>
        <n v="40"/>
        <n v="26"/>
        <n v="32"/>
        <n v="49"/>
        <n v="29"/>
        <n v="17"/>
        <n v="25"/>
        <n v="63"/>
        <n v="18"/>
        <n v="56"/>
        <n v="57"/>
      </sharedItems>
    </cacheField>
    <cacheField name="Age_Group" numFmtId="0">
      <sharedItems containsBlank="1" count="4">
        <s v="Adults (35-64)"/>
        <s v="Young Adults (25-34)"/>
        <s v="Youth (&lt;25)"/>
        <m/>
      </sharedItems>
    </cacheField>
    <cacheField name="Customer_Gender" numFmtId="0">
      <sharedItems count="2">
        <s v="F"/>
        <s v="M"/>
      </sharedItems>
    </cacheField>
    <cacheField name="Country" numFmtId="0">
      <sharedItems count="8">
        <s v="US"/>
        <s v="United Kingdom"/>
        <s v=" US"/>
        <s v="Australia"/>
        <s v="US "/>
        <s v="Germany"/>
        <s v="Canada"/>
        <s v="France"/>
      </sharedItems>
    </cacheField>
    <cacheField name="State" numFmtId="0">
      <sharedItems count="17">
        <s v="California"/>
        <s v="England"/>
        <s v="New South Wales"/>
        <s v="Washington"/>
        <s v="Nordrhein-Westfalen"/>
        <s v="Queensland"/>
        <s v="British Columbia"/>
        <s v="Oregon"/>
        <s v="Victoria"/>
        <s v="Hamburg"/>
        <s v="Seine (Paris)"/>
        <s v="Seine et Marne"/>
        <s v="Seine Saint Denis"/>
        <s v="Nord"/>
        <s v="South Australia"/>
        <s v="Hessen"/>
        <s v="Somme"/>
      </sharedItems>
    </cacheField>
    <cacheField name="Product_Category" numFmtId="0">
      <sharedItems/>
    </cacheField>
    <cacheField name="Sub_Category" numFmtId="0">
      <sharedItems/>
    </cacheField>
    <cacheField name="Product_Description" numFmtId="0">
      <sharedItems containsBlank="1" count="19">
        <s v="Mountain-200 Black, 46"/>
        <s v="Mountain-200 Silver, 42"/>
        <s v="Mountain-400-W Silver, 46"/>
        <s v="Mountain-400-W Silver, 42"/>
        <s v="Mountain-200 Black, 38"/>
        <s v="Mountain-200 Silver, 38"/>
        <s v="Mountain-200 Black, 42"/>
        <s v="Mountain-400-W Silver, 38"/>
        <s v="Mountain-500 Silver, 42"/>
        <m/>
        <s v="Mountain-500 Black, 42"/>
        <s v="Mountain-100 Black, 38"/>
        <s v="Mountain-500 Black, 40"/>
        <s v="Mountain-100 Silver, 44"/>
        <s v="Mountain-500 Silver, 40"/>
        <s v="Mountain-200 Silver, 46"/>
        <s v="Mountain-500 Black, 44"/>
        <s v="Mountain-100 Black, 48"/>
        <s v="Mountain-500 Black, 52"/>
      </sharedItems>
    </cacheField>
    <cacheField name="Order_Quantity" numFmtId="0">
      <sharedItems containsString="0" containsBlank="1" containsNumber="1" containsInteger="1" minValue="1" maxValue="4"/>
    </cacheField>
    <cacheField name=" Unit_Cost " numFmtId="164">
      <sharedItems containsSemiMixedTypes="0" containsString="0" containsNumber="1" containsInteger="1" minValue="0" maxValue="1912"/>
    </cacheField>
    <cacheField name=" Unit_Price " numFmtId="164">
      <sharedItems containsSemiMixedTypes="0" containsString="0" containsNumber="1" containsInteger="1" minValue="0" maxValue="3400"/>
    </cacheField>
    <cacheField name=" Profit " numFmtId="164">
      <sharedItems containsSemiMixedTypes="0" containsString="0" containsNumber="1" containsInteger="1" minValue="245" maxValue="5908"/>
    </cacheField>
    <cacheField name=" Cost " numFmtId="164">
      <sharedItems containsSemiMixedTypes="0" containsString="0" containsNumber="1" containsInteger="1" minValue="0" maxValue="7592"/>
    </cacheField>
    <cacheField name="Revenue" numFmtId="164">
      <sharedItems containsSemiMixedTypes="0" containsString="0" containsNumber="1" containsInteger="1" minValue="0" maxValue="13500"/>
    </cacheField>
  </cacheFields>
  <extLst>
    <ext xmlns:x14="http://schemas.microsoft.com/office/spreadsheetml/2009/9/main" uri="{725AE2AE-9491-48be-B2B4-4EB974FC3084}">
      <x14:pivotCacheDefinition pivotCacheId="5981349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47.277585185184" createdVersion="8" refreshedVersion="8" minRefreshableVersion="3" recordCount="89" xr:uid="{973003FB-E2A6-472E-88BC-94A0DE32510A}">
  <cacheSource type="worksheet">
    <worksheetSource name="Table1"/>
  </cacheSource>
  <cacheFields count="19">
    <cacheField name="Sales_Order #" numFmtId="49">
      <sharedItems/>
    </cacheField>
    <cacheField name="Date" numFmtId="14">
      <sharedItems containsSemiMixedTypes="0" containsNonDate="0" containsDate="1" containsString="0" minDate="2021-12-01T00:00:00" maxDate="2021-12-25T00:00:00"/>
    </cacheField>
    <cacheField name="Day" numFmtId="0">
      <sharedItems containsSemiMixedTypes="0" containsString="0"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ount="3">
        <s v="Adults (35-64)"/>
        <s v="Young Adults (25-34)"/>
        <s v="Youth (&lt;25)"/>
      </sharedItems>
    </cacheField>
    <cacheField name="Customer_Gender" numFmtId="0">
      <sharedItems/>
    </cacheField>
    <cacheField name="Country" numFmtId="0">
      <sharedItems/>
    </cacheField>
    <cacheField name="State" numFmtId="0">
      <sharedItems/>
    </cacheField>
    <cacheField name="Product_Category" numFmtId="0">
      <sharedItems/>
    </cacheField>
    <cacheField name="Sub_Category" numFmtId="0">
      <sharedItems/>
    </cacheField>
    <cacheField name="Product_Description" numFmtId="0">
      <sharedItems containsBlank="1"/>
    </cacheField>
    <cacheField name="Order_Quantity" numFmtId="0">
      <sharedItems containsString="0" containsBlank="1" containsNumber="1" containsInteger="1" minValue="1" maxValue="4"/>
    </cacheField>
    <cacheField name=" Unit_Cost " numFmtId="164">
      <sharedItems containsSemiMixedTypes="0" containsString="0" containsNumber="1" containsInteger="1" minValue="0" maxValue="1912"/>
    </cacheField>
    <cacheField name=" Unit_Price " numFmtId="164">
      <sharedItems containsSemiMixedTypes="0" containsString="0" containsNumber="1" containsInteger="1" minValue="0" maxValue="3400"/>
    </cacheField>
    <cacheField name=" Profit " numFmtId="164">
      <sharedItems containsSemiMixedTypes="0" containsString="0" containsNumber="1" containsInteger="1" minValue="245" maxValue="5908"/>
    </cacheField>
    <cacheField name=" Cost " numFmtId="164">
      <sharedItems containsSemiMixedTypes="0" containsString="0" containsNumber="1" containsInteger="1" minValue="0" maxValue="7592"/>
    </cacheField>
    <cacheField name="Revenue" numFmtId="164">
      <sharedItems containsSemiMixedTypes="0" containsString="0" containsNumber="1" containsInteger="1" minValue="0" maxValue="135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47.279488310189" createdVersion="8" refreshedVersion="8" minRefreshableVersion="3" recordCount="89" xr:uid="{FA095659-863E-4989-B3DE-998AF943AD15}">
  <cacheSource type="worksheet">
    <worksheetSource name="Table1"/>
  </cacheSource>
  <cacheFields count="19">
    <cacheField name="Sales_Order #" numFmtId="49">
      <sharedItems/>
    </cacheField>
    <cacheField name="Date" numFmtId="14">
      <sharedItems containsSemiMixedTypes="0" containsNonDate="0" containsDate="1" containsString="0" minDate="2021-12-01T00:00:00" maxDate="2021-12-25T00:00:00"/>
    </cacheField>
    <cacheField name="Day" numFmtId="0">
      <sharedItems containsSemiMixedTypes="0" containsString="0"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acheField>
    <cacheField name="Customer_Gender" numFmtId="0">
      <sharedItems/>
    </cacheField>
    <cacheField name="Country" numFmtId="0">
      <sharedItems/>
    </cacheField>
    <cacheField name="State" numFmtId="0">
      <sharedItems/>
    </cacheField>
    <cacheField name="Product_Category" numFmtId="0">
      <sharedItems/>
    </cacheField>
    <cacheField name="Sub_Category" numFmtId="0">
      <sharedItems/>
    </cacheField>
    <cacheField name="Product_Description" numFmtId="0">
      <sharedItems containsBlank="1" count="19">
        <s v="Mountain-200 Black, 46"/>
        <s v="Mountain-200 Silver, 42"/>
        <s v="Mountain-400-W Silver, 46"/>
        <s v="Mountain-400-W Silver, 42"/>
        <s v="Mountain-200 Black, 38"/>
        <s v="Mountain-200 Silver, 38"/>
        <s v="Mountain-200 Black, 42"/>
        <s v="Mountain-400-W Silver, 38"/>
        <s v="Mountain-500 Silver, 42"/>
        <m/>
        <s v="Mountain-500 Black, 42"/>
        <s v="Mountain-100 Black, 38"/>
        <s v="Mountain-500 Black, 40"/>
        <s v="Mountain-100 Silver, 44"/>
        <s v="Mountain-500 Silver, 40"/>
        <s v="Mountain-200 Silver, 46"/>
        <s v="Mountain-500 Black, 44"/>
        <s v="Mountain-100 Black, 48"/>
        <s v="Mountain-500 Black, 52"/>
      </sharedItems>
    </cacheField>
    <cacheField name="Order_Quantity" numFmtId="0">
      <sharedItems containsString="0" containsBlank="1" containsNumber="1" containsInteger="1" minValue="1" maxValue="4"/>
    </cacheField>
    <cacheField name=" Unit_Cost " numFmtId="164">
      <sharedItems containsSemiMixedTypes="0" containsString="0" containsNumber="1" containsInteger="1" minValue="0" maxValue="1912"/>
    </cacheField>
    <cacheField name=" Unit_Price " numFmtId="164">
      <sharedItems containsSemiMixedTypes="0" containsString="0" containsNumber="1" containsInteger="1" minValue="0" maxValue="3400"/>
    </cacheField>
    <cacheField name=" Profit " numFmtId="164">
      <sharedItems containsSemiMixedTypes="0" containsString="0" containsNumber="1" containsInteger="1" minValue="245" maxValue="5908"/>
    </cacheField>
    <cacheField name=" Cost " numFmtId="164">
      <sharedItems containsSemiMixedTypes="0" containsString="0" containsNumber="1" containsInteger="1" minValue="0" maxValue="7592"/>
    </cacheField>
    <cacheField name="Revenue" numFmtId="164">
      <sharedItems containsSemiMixedTypes="0" containsString="0" containsNumber="1" containsInteger="1" minValue="0" maxValue="135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47.282516550928" createdVersion="8" refreshedVersion="8" minRefreshableVersion="3" recordCount="89" xr:uid="{889F6511-97AB-4D7A-BFF1-E11FC7025E27}">
  <cacheSource type="worksheet">
    <worksheetSource name="Table1"/>
  </cacheSource>
  <cacheFields count="19">
    <cacheField name="Sales_Order #" numFmtId="49">
      <sharedItems/>
    </cacheField>
    <cacheField name="Date" numFmtId="14">
      <sharedItems containsSemiMixedTypes="0" containsNonDate="0" containsDate="1" containsString="0" minDate="2021-12-01T00:00:00" maxDate="2021-12-25T00:00:00"/>
    </cacheField>
    <cacheField name="Day" numFmtId="0">
      <sharedItems containsSemiMixedTypes="0" containsString="0"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acheField>
    <cacheField name="Customer_Gender" numFmtId="0">
      <sharedItems/>
    </cacheField>
    <cacheField name="Country" numFmtId="0">
      <sharedItems/>
    </cacheField>
    <cacheField name="State" numFmtId="0">
      <sharedItems count="17">
        <s v="California"/>
        <s v="England"/>
        <s v="New South Wales"/>
        <s v="Washington"/>
        <s v="Nordrhein-Westfalen"/>
        <s v="Queensland"/>
        <s v="British Columbia"/>
        <s v="Oregon"/>
        <s v="Victoria"/>
        <s v="Hamburg"/>
        <s v="Seine (Paris)"/>
        <s v="Seine et Marne"/>
        <s v="Seine Saint Denis"/>
        <s v="Nord"/>
        <s v="South Australia"/>
        <s v="Hessen"/>
        <s v="Somme"/>
      </sharedItems>
    </cacheField>
    <cacheField name="Product_Category" numFmtId="0">
      <sharedItems/>
    </cacheField>
    <cacheField name="Sub_Category" numFmtId="0">
      <sharedItems/>
    </cacheField>
    <cacheField name="Product_Description" numFmtId="0">
      <sharedItems containsBlank="1"/>
    </cacheField>
    <cacheField name="Order_Quantity" numFmtId="0">
      <sharedItems containsString="0" containsBlank="1" containsNumber="1" containsInteger="1" minValue="1" maxValue="4"/>
    </cacheField>
    <cacheField name=" Unit_Cost " numFmtId="164">
      <sharedItems containsSemiMixedTypes="0" containsString="0" containsNumber="1" containsInteger="1" minValue="0" maxValue="1912"/>
    </cacheField>
    <cacheField name=" Unit_Price " numFmtId="164">
      <sharedItems containsSemiMixedTypes="0" containsString="0" containsNumber="1" containsInteger="1" minValue="0" maxValue="3400"/>
    </cacheField>
    <cacheField name=" Profit " numFmtId="164">
      <sharedItems containsSemiMixedTypes="0" containsString="0" containsNumber="1" containsInteger="1" minValue="245" maxValue="5908"/>
    </cacheField>
    <cacheField name=" Cost " numFmtId="164">
      <sharedItems containsSemiMixedTypes="0" containsString="0" containsNumber="1" containsInteger="1" minValue="0" maxValue="7592"/>
    </cacheField>
    <cacheField name="Revenue" numFmtId="164">
      <sharedItems containsSemiMixedTypes="0" containsString="0" containsNumber="1" containsInteger="1" minValue="0" maxValue="135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47.287229861111" createdVersion="8" refreshedVersion="8" minRefreshableVersion="3" recordCount="89" xr:uid="{4045926F-B272-4DE5-A8A1-05DBF609AE13}">
  <cacheSource type="worksheet">
    <worksheetSource name="Table1"/>
  </cacheSource>
  <cacheFields count="19">
    <cacheField name="Sales_Order #" numFmtId="49">
      <sharedItems/>
    </cacheField>
    <cacheField name="Date" numFmtId="14">
      <sharedItems containsSemiMixedTypes="0" containsNonDate="0" containsDate="1" containsString="0" minDate="2021-12-01T00:00:00" maxDate="2021-12-25T00:00:00"/>
    </cacheField>
    <cacheField name="Day" numFmtId="0">
      <sharedItems containsSemiMixedTypes="0" containsString="0"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acheField>
    <cacheField name="Customer_Gender" numFmtId="0">
      <sharedItems count="2">
        <s v="F"/>
        <s v="M"/>
      </sharedItems>
    </cacheField>
    <cacheField name="Country" numFmtId="0">
      <sharedItems/>
    </cacheField>
    <cacheField name="State" numFmtId="0">
      <sharedItems/>
    </cacheField>
    <cacheField name="Product_Category" numFmtId="0">
      <sharedItems/>
    </cacheField>
    <cacheField name="Sub_Category" numFmtId="0">
      <sharedItems/>
    </cacheField>
    <cacheField name="Product_Description" numFmtId="0">
      <sharedItems containsBlank="1"/>
    </cacheField>
    <cacheField name="Order_Quantity" numFmtId="0">
      <sharedItems containsString="0" containsBlank="1" containsNumber="1" containsInteger="1" minValue="1" maxValue="4" count="5">
        <n v="4"/>
        <n v="1"/>
        <n v="2"/>
        <n v="3"/>
        <m/>
      </sharedItems>
    </cacheField>
    <cacheField name=" Unit_Cost " numFmtId="164">
      <sharedItems containsSemiMixedTypes="0" containsString="0" containsNumber="1" containsInteger="1" minValue="0" maxValue="1912"/>
    </cacheField>
    <cacheField name=" Unit_Price " numFmtId="164">
      <sharedItems containsSemiMixedTypes="0" containsString="0" containsNumber="1" containsInteger="1" minValue="0" maxValue="3400"/>
    </cacheField>
    <cacheField name=" Profit " numFmtId="164">
      <sharedItems containsSemiMixedTypes="0" containsString="0" containsNumber="1" containsInteger="1" minValue="245" maxValue="5908"/>
    </cacheField>
    <cacheField name=" Cost " numFmtId="164">
      <sharedItems containsSemiMixedTypes="0" containsString="0" containsNumber="1" containsInteger="1" minValue="0" maxValue="7592"/>
    </cacheField>
    <cacheField name="Revenue" numFmtId="164">
      <sharedItems containsSemiMixedTypes="0" containsString="0" containsNumber="1" containsInteger="1" minValue="0" maxValue="13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5"/>
    <d v="2021-12-01T00:00:00"/>
    <x v="0"/>
    <s v="December"/>
    <n v="2021"/>
    <x v="0"/>
    <x v="0"/>
    <x v="0"/>
    <x v="0"/>
    <x v="0"/>
    <s v="Bikes"/>
    <s v="Mountain Bikes"/>
    <x v="0"/>
    <n v="4"/>
    <n v="1252"/>
    <n v="2295"/>
    <n v="4172"/>
    <n v="5008"/>
    <n v="9180"/>
  </r>
  <r>
    <s v="000261695"/>
    <d v="2021-12-01T00:00:00"/>
    <x v="0"/>
    <s v="December"/>
    <n v="2021"/>
    <x v="1"/>
    <x v="0"/>
    <x v="1"/>
    <x v="1"/>
    <x v="1"/>
    <s v="Bikes"/>
    <s v="Mountain Bikes"/>
    <x v="1"/>
    <n v="1"/>
    <n v="1266"/>
    <n v="2320"/>
    <n v="1054"/>
    <n v="1266"/>
    <n v="2320"/>
  </r>
  <r>
    <s v="000261697"/>
    <d v="2021-12-02T00:00:00"/>
    <x v="1"/>
    <s v="December"/>
    <n v="2021"/>
    <x v="2"/>
    <x v="0"/>
    <x v="1"/>
    <x v="2"/>
    <x v="0"/>
    <s v="Bikes"/>
    <s v="Mountain Bikes"/>
    <x v="2"/>
    <n v="2"/>
    <n v="420"/>
    <n v="769"/>
    <n v="698"/>
    <n v="840"/>
    <n v="1538"/>
  </r>
  <r>
    <s v="000261698"/>
    <d v="2021-12-02T00:00:00"/>
    <x v="1"/>
    <s v="December"/>
    <n v="2021"/>
    <x v="3"/>
    <x v="1"/>
    <x v="0"/>
    <x v="3"/>
    <x v="2"/>
    <s v="Bikes"/>
    <s v="Mountain Bikes"/>
    <x v="3"/>
    <n v="1"/>
    <n v="420"/>
    <n v="769"/>
    <n v="349"/>
    <n v="420"/>
    <n v="769"/>
  </r>
  <r>
    <s v="000261699"/>
    <d v="2021-12-03T00:00:00"/>
    <x v="2"/>
    <s v="December"/>
    <n v="2021"/>
    <x v="2"/>
    <x v="0"/>
    <x v="0"/>
    <x v="0"/>
    <x v="0"/>
    <s v="Bikes"/>
    <s v="Mountain Bikes"/>
    <x v="0"/>
    <n v="2"/>
    <n v="0"/>
    <n v="2295"/>
    <n v="2086"/>
    <n v="0"/>
    <n v="4590"/>
  </r>
  <r>
    <s v="000261700"/>
    <d v="2021-12-03T00:00:00"/>
    <x v="2"/>
    <s v="December"/>
    <n v="2021"/>
    <x v="4"/>
    <x v="2"/>
    <x v="0"/>
    <x v="1"/>
    <x v="1"/>
    <s v="Bikes"/>
    <s v="Mountain Bikes"/>
    <x v="4"/>
    <n v="1"/>
    <n v="1252"/>
    <n v="2295"/>
    <n v="1043"/>
    <n v="1252"/>
    <n v="2295"/>
  </r>
  <r>
    <s v="000261701"/>
    <d v="2021-12-03T00:00:00"/>
    <x v="2"/>
    <s v="December"/>
    <n v="2021"/>
    <x v="2"/>
    <x v="0"/>
    <x v="1"/>
    <x v="4"/>
    <x v="3"/>
    <s v="Bikes"/>
    <s v="Mountain Bikes"/>
    <x v="0"/>
    <n v="1"/>
    <n v="1252"/>
    <n v="2295"/>
    <n v="1043"/>
    <n v="1252"/>
    <n v="2295"/>
  </r>
  <r>
    <s v="000261701"/>
    <d v="2021-12-03T00:00:00"/>
    <x v="2"/>
    <s v="December"/>
    <n v="2021"/>
    <x v="2"/>
    <x v="0"/>
    <x v="1"/>
    <x v="0"/>
    <x v="3"/>
    <s v="Bikes"/>
    <s v="Mountain Bikes"/>
    <x v="0"/>
    <n v="1"/>
    <n v="1252"/>
    <n v="2295"/>
    <n v="1043"/>
    <n v="1252"/>
    <n v="2295"/>
  </r>
  <r>
    <s v="000261702"/>
    <d v="2021-12-04T00:00:00"/>
    <x v="3"/>
    <s v="December"/>
    <n v="2021"/>
    <x v="3"/>
    <x v="1"/>
    <x v="0"/>
    <x v="3"/>
    <x v="2"/>
    <s v="Bikes"/>
    <s v="Mountain Bikes"/>
    <x v="3"/>
    <n v="4"/>
    <n v="420"/>
    <n v="0"/>
    <n v="1396"/>
    <n v="1680"/>
    <n v="0"/>
  </r>
  <r>
    <s v="000261703"/>
    <d v="2021-12-05T00:00:00"/>
    <x v="4"/>
    <s v="December"/>
    <n v="2021"/>
    <x v="0"/>
    <x v="0"/>
    <x v="0"/>
    <x v="0"/>
    <x v="0"/>
    <s v="Bikes"/>
    <s v="Mountain Bikes"/>
    <x v="0"/>
    <n v="4"/>
    <n v="1252"/>
    <n v="2295"/>
    <n v="4172"/>
    <n v="5008"/>
    <n v="9180"/>
  </r>
  <r>
    <s v="000261704"/>
    <d v="2021-12-05T00:00:00"/>
    <x v="4"/>
    <s v="December"/>
    <n v="2021"/>
    <x v="5"/>
    <x v="0"/>
    <x v="1"/>
    <x v="5"/>
    <x v="4"/>
    <s v="Bikes"/>
    <s v="Mountain Bikes"/>
    <x v="4"/>
    <n v="4"/>
    <n v="1252"/>
    <n v="2295"/>
    <n v="4172"/>
    <n v="5008"/>
    <n v="9180"/>
  </r>
  <r>
    <s v="000261705"/>
    <d v="2021-12-05T00:00:00"/>
    <x v="4"/>
    <s v="December"/>
    <n v="2021"/>
    <x v="6"/>
    <x v="0"/>
    <x v="0"/>
    <x v="3"/>
    <x v="5"/>
    <s v="Bikes"/>
    <s v="Mountain Bikes"/>
    <x v="5"/>
    <n v="1"/>
    <n v="1266"/>
    <n v="2320"/>
    <n v="1054"/>
    <n v="1266"/>
    <n v="2320"/>
  </r>
  <r>
    <s v="000261706"/>
    <d v="2021-12-05T00:00:00"/>
    <x v="4"/>
    <s v="December"/>
    <n v="2021"/>
    <x v="2"/>
    <x v="0"/>
    <x v="0"/>
    <x v="0"/>
    <x v="0"/>
    <s v="Bikes"/>
    <s v="Mountain Bikes"/>
    <x v="0"/>
    <n v="1"/>
    <n v="1252"/>
    <n v="2295"/>
    <n v="1043"/>
    <n v="1252"/>
    <n v="2295"/>
  </r>
  <r>
    <s v="000261707"/>
    <d v="2021-12-06T00:00:00"/>
    <x v="5"/>
    <s v="December"/>
    <n v="2021"/>
    <x v="7"/>
    <x v="2"/>
    <x v="1"/>
    <x v="1"/>
    <x v="1"/>
    <s v="Bikes"/>
    <s v="Mountain Bikes"/>
    <x v="2"/>
    <n v="3"/>
    <n v="420"/>
    <n v="769"/>
    <n v="1047"/>
    <n v="1260"/>
    <n v="2307"/>
  </r>
  <r>
    <s v="000261708"/>
    <d v="2021-12-06T00:00:00"/>
    <x v="5"/>
    <s v="December"/>
    <n v="2021"/>
    <x v="8"/>
    <x v="1"/>
    <x v="1"/>
    <x v="6"/>
    <x v="6"/>
    <s v="Bikes"/>
    <s v="Mountain Bikes"/>
    <x v="0"/>
    <n v="1"/>
    <n v="1252"/>
    <n v="2295"/>
    <n v="1043"/>
    <n v="1252"/>
    <n v="2295"/>
  </r>
  <r>
    <s v="000261709"/>
    <d v="2021-12-06T00:00:00"/>
    <x v="5"/>
    <s v="December"/>
    <n v="2021"/>
    <x v="9"/>
    <x v="3"/>
    <x v="1"/>
    <x v="3"/>
    <x v="2"/>
    <s v="Bikes"/>
    <s v="Mountain Bikes"/>
    <x v="6"/>
    <n v="1"/>
    <n v="1252"/>
    <n v="2295"/>
    <n v="1043"/>
    <n v="1252"/>
    <n v="2295"/>
  </r>
  <r>
    <s v="000261710"/>
    <d v="2021-12-06T00:00:00"/>
    <x v="5"/>
    <s v="December"/>
    <n v="2021"/>
    <x v="10"/>
    <x v="0"/>
    <x v="1"/>
    <x v="1"/>
    <x v="1"/>
    <s v="Bikes"/>
    <s v="Mountain Bikes"/>
    <x v="5"/>
    <n v="1"/>
    <n v="1266"/>
    <n v="2320"/>
    <n v="1054"/>
    <n v="1266"/>
    <n v="2320"/>
  </r>
  <r>
    <s v="000261711"/>
    <d v="2021-12-07T00:00:00"/>
    <x v="6"/>
    <s v="Decmber"/>
    <n v="2021"/>
    <x v="11"/>
    <x v="1"/>
    <x v="1"/>
    <x v="0"/>
    <x v="0"/>
    <s v="Bikes"/>
    <s v="Mountain Bikes"/>
    <x v="7"/>
    <n v="4"/>
    <n v="420"/>
    <n v="769"/>
    <n v="1396"/>
    <n v="1680"/>
    <n v="3076"/>
  </r>
  <r>
    <s v="000261712"/>
    <d v="2021-12-07T00:00:00"/>
    <x v="6"/>
    <s v="December"/>
    <n v="2021"/>
    <x v="12"/>
    <x v="0"/>
    <x v="1"/>
    <x v="0"/>
    <x v="0"/>
    <s v="Bikes"/>
    <s v="Mountain Bikes"/>
    <x v="1"/>
    <n v="2"/>
    <n v="1266"/>
    <n v="2320"/>
    <n v="2108"/>
    <n v="2532"/>
    <n v="4640"/>
  </r>
  <r>
    <s v="000261713"/>
    <d v="2021-12-08T00:00:00"/>
    <x v="7"/>
    <s v="December"/>
    <n v="2021"/>
    <x v="13"/>
    <x v="2"/>
    <x v="0"/>
    <x v="3"/>
    <x v="2"/>
    <s v="Bikes"/>
    <s v="Mountain Bikes"/>
    <x v="8"/>
    <n v="4"/>
    <n v="308"/>
    <n v="565"/>
    <n v="1028"/>
    <n v="1232"/>
    <n v="2260"/>
  </r>
  <r>
    <s v="000261714"/>
    <d v="2021-12-08T00:00:00"/>
    <x v="7"/>
    <s v="December"/>
    <n v="2021"/>
    <x v="11"/>
    <x v="1"/>
    <x v="0"/>
    <x v="6"/>
    <x v="6"/>
    <s v="Bikes"/>
    <s v="Mountain Bikes"/>
    <x v="5"/>
    <n v="4"/>
    <n v="1266"/>
    <n v="2320"/>
    <n v="4216"/>
    <n v="5064"/>
    <n v="9280"/>
  </r>
  <r>
    <s v="000261715"/>
    <d v="2021-12-08T00:00:00"/>
    <x v="7"/>
    <s v="December"/>
    <n v="2021"/>
    <x v="0"/>
    <x v="0"/>
    <x v="0"/>
    <x v="0"/>
    <x v="7"/>
    <s v="Bikes"/>
    <s v="Mountain Bikes"/>
    <x v="9"/>
    <n v="2"/>
    <n v="1252"/>
    <n v="2295"/>
    <n v="2086"/>
    <n v="2504"/>
    <n v="4590"/>
  </r>
  <r>
    <s v="000261716"/>
    <d v="2021-12-08T00:00:00"/>
    <x v="7"/>
    <s v="December"/>
    <n v="2021"/>
    <x v="6"/>
    <x v="0"/>
    <x v="0"/>
    <x v="0"/>
    <x v="0"/>
    <s v="Bikes"/>
    <s v="Mountain Bikes"/>
    <x v="10"/>
    <m/>
    <n v="295"/>
    <n v="540"/>
    <n v="245"/>
    <n v="0"/>
    <n v="0"/>
  </r>
  <r>
    <s v="000261717"/>
    <d v="2021-12-09T00:00:00"/>
    <x v="8"/>
    <s v="December"/>
    <n v="2021"/>
    <x v="14"/>
    <x v="1"/>
    <x v="0"/>
    <x v="3"/>
    <x v="8"/>
    <s v="Bikes"/>
    <s v="Mountain Bikes"/>
    <x v="11"/>
    <n v="2"/>
    <n v="1898"/>
    <n v="3375"/>
    <n v="2954"/>
    <n v="3796"/>
    <n v="6750"/>
  </r>
  <r>
    <s v="000261718"/>
    <d v="2021-12-09T00:00:00"/>
    <x v="8"/>
    <s v="December"/>
    <n v="2021"/>
    <x v="15"/>
    <x v="0"/>
    <x v="0"/>
    <x v="5"/>
    <x v="9"/>
    <s v="Bikes"/>
    <s v="Mountain Bikes"/>
    <x v="1"/>
    <n v="1"/>
    <n v="1266"/>
    <n v="2320"/>
    <n v="1054"/>
    <n v="1266"/>
    <n v="2320"/>
  </r>
  <r>
    <s v="000261719"/>
    <d v="2021-12-10T00:00:00"/>
    <x v="9"/>
    <s v="December"/>
    <n v="2021"/>
    <x v="16"/>
    <x v="1"/>
    <x v="0"/>
    <x v="0"/>
    <x v="0"/>
    <s v="Bikes"/>
    <s v="Mountain Bikes"/>
    <x v="6"/>
    <n v="2"/>
    <n v="1252"/>
    <n v="2295"/>
    <n v="2086"/>
    <n v="2504"/>
    <n v="4590"/>
  </r>
  <r>
    <s v="000261720"/>
    <d v="2021-12-10T00:00:00"/>
    <x v="9"/>
    <s v="December"/>
    <n v="2021"/>
    <x v="17"/>
    <x v="0"/>
    <x v="1"/>
    <x v="3"/>
    <x v="2"/>
    <s v="Bikes"/>
    <s v="Mountain Bikes"/>
    <x v="6"/>
    <n v="2"/>
    <n v="1252"/>
    <n v="2295"/>
    <n v="2086"/>
    <n v="2504"/>
    <n v="4590"/>
  </r>
  <r>
    <s v="000261721"/>
    <d v="2021-12-10T00:00:00"/>
    <x v="9"/>
    <s v="December"/>
    <n v="2021"/>
    <x v="18"/>
    <x v="1"/>
    <x v="1"/>
    <x v="1"/>
    <x v="1"/>
    <s v="Bikes"/>
    <s v="Mountain Bikes"/>
    <x v="4"/>
    <n v="1"/>
    <n v="1252"/>
    <n v="2295"/>
    <n v="1043"/>
    <n v="1252"/>
    <n v="2295"/>
  </r>
  <r>
    <s v="000261722"/>
    <d v="2021-12-10T00:00:00"/>
    <x v="9"/>
    <s v="December"/>
    <n v="2021"/>
    <x v="16"/>
    <x v="1"/>
    <x v="1"/>
    <x v="0"/>
    <x v="0"/>
    <s v="Bikes"/>
    <s v="Mountain Bikes"/>
    <x v="12"/>
    <n v="1"/>
    <n v="295"/>
    <n v="540"/>
    <n v="245"/>
    <n v="295"/>
    <n v="540"/>
  </r>
  <r>
    <s v="000261723"/>
    <d v="2021-12-10T00:00:00"/>
    <x v="9"/>
    <s v="December"/>
    <n v="2021"/>
    <x v="16"/>
    <x v="1"/>
    <x v="0"/>
    <x v="0"/>
    <x v="3"/>
    <s v="Bikes"/>
    <s v="Mountain Bikes"/>
    <x v="13"/>
    <n v="1"/>
    <n v="1912"/>
    <n v="3400"/>
    <n v="1488"/>
    <n v="1912"/>
    <n v="3400"/>
  </r>
  <r>
    <s v="000261724"/>
    <d v="2021-12-10T00:00:00"/>
    <x v="9"/>
    <s v="December"/>
    <n v="2021"/>
    <x v="12"/>
    <x v="0"/>
    <x v="1"/>
    <x v="3"/>
    <x v="2"/>
    <s v="Bikes"/>
    <s v="Mountain Bikes"/>
    <x v="4"/>
    <n v="1"/>
    <n v="1252"/>
    <n v="2295"/>
    <n v="1043"/>
    <n v="1252"/>
    <n v="2295"/>
  </r>
  <r>
    <s v="000261725"/>
    <d v="2021-12-11T00:00:00"/>
    <x v="10"/>
    <s v="December"/>
    <n v="2021"/>
    <x v="4"/>
    <x v="2"/>
    <x v="0"/>
    <x v="7"/>
    <x v="10"/>
    <s v="Bikes"/>
    <s v="Mountain Bikes"/>
    <x v="4"/>
    <n v="3"/>
    <n v="1252"/>
    <n v="2295"/>
    <n v="3129"/>
    <n v="3756"/>
    <n v="6885"/>
  </r>
  <r>
    <s v="000261726"/>
    <d v="2021-12-11T00:00:00"/>
    <x v="10"/>
    <s v="December"/>
    <n v="2021"/>
    <x v="15"/>
    <x v="0"/>
    <x v="0"/>
    <x v="3"/>
    <x v="2"/>
    <s v="Bikes"/>
    <s v="Mountain Bikes"/>
    <x v="7"/>
    <n v="2"/>
    <n v="420"/>
    <n v="769"/>
    <n v="698"/>
    <n v="840"/>
    <n v="1538"/>
  </r>
  <r>
    <s v="000261727"/>
    <d v="2021-12-11T00:00:00"/>
    <x v="10"/>
    <s v="December"/>
    <n v="2021"/>
    <x v="8"/>
    <x v="1"/>
    <x v="1"/>
    <x v="6"/>
    <x v="6"/>
    <s v="Bikes"/>
    <s v="Mountain Bikes"/>
    <x v="0"/>
    <n v="1"/>
    <n v="1252"/>
    <n v="2295"/>
    <n v="1043"/>
    <n v="1252"/>
    <n v="2295"/>
  </r>
  <r>
    <s v="000261728"/>
    <d v="2021-12-11T00:00:00"/>
    <x v="10"/>
    <s v="December"/>
    <n v="2021"/>
    <x v="2"/>
    <x v="0"/>
    <x v="1"/>
    <x v="0"/>
    <x v="0"/>
    <s v="Bikes"/>
    <s v="Mountain Bikes"/>
    <x v="2"/>
    <n v="1"/>
    <n v="420"/>
    <n v="769"/>
    <n v="349"/>
    <n v="420"/>
    <n v="769"/>
  </r>
  <r>
    <s v="000261729"/>
    <d v="2021-12-11T00:00:00"/>
    <x v="10"/>
    <s v="December"/>
    <n v="2021"/>
    <x v="12"/>
    <x v="0"/>
    <x v="0"/>
    <x v="0"/>
    <x v="0"/>
    <s v="Bikes"/>
    <s v="Mountain Bikes"/>
    <x v="5"/>
    <n v="1"/>
    <n v="1266"/>
    <n v="2320"/>
    <n v="1054"/>
    <n v="1266"/>
    <n v="2320"/>
  </r>
  <r>
    <s v="000261730"/>
    <d v="2021-12-12T00:00:00"/>
    <x v="11"/>
    <s v="December"/>
    <n v="2021"/>
    <x v="9"/>
    <x v="0"/>
    <x v="0"/>
    <x v="3"/>
    <x v="2"/>
    <s v="Bikes"/>
    <s v="Mountain Bikes"/>
    <x v="1"/>
    <n v="4"/>
    <n v="1266"/>
    <n v="2320"/>
    <n v="4216"/>
    <n v="5064"/>
    <n v="9280"/>
  </r>
  <r>
    <s v="000261731"/>
    <d v="2021-12-12T00:00:00"/>
    <x v="11"/>
    <s v="December"/>
    <n v="2021"/>
    <x v="2"/>
    <x v="0"/>
    <x v="1"/>
    <x v="0"/>
    <x v="0"/>
    <s v="Bikes"/>
    <s v="Mountain Bikes"/>
    <x v="2"/>
    <n v="4"/>
    <n v="420"/>
    <n v="769"/>
    <n v="1396"/>
    <n v="1680"/>
    <n v="3076"/>
  </r>
  <r>
    <s v="000261732"/>
    <d v="2021-12-12T00:00:00"/>
    <x v="11"/>
    <s v="December"/>
    <n v="2021"/>
    <x v="16"/>
    <x v="1"/>
    <x v="1"/>
    <x v="3"/>
    <x v="2"/>
    <s v="Bikes"/>
    <s v="Mountain Bikes"/>
    <x v="4"/>
    <n v="2"/>
    <n v="1252"/>
    <n v="2295"/>
    <n v="2086"/>
    <n v="2504"/>
    <n v="4590"/>
  </r>
  <r>
    <s v="000261733"/>
    <d v="2021-12-12T00:00:00"/>
    <x v="11"/>
    <s v="December"/>
    <n v="2021"/>
    <x v="6"/>
    <x v="0"/>
    <x v="0"/>
    <x v="3"/>
    <x v="8"/>
    <s v="Bikes"/>
    <s v="Mountain Bikes"/>
    <x v="1"/>
    <n v="1"/>
    <n v="1266"/>
    <n v="2320"/>
    <n v="1054"/>
    <n v="1266"/>
    <n v="2320"/>
  </r>
  <r>
    <s v="000261734"/>
    <d v="2021-12-12T00:00:00"/>
    <x v="11"/>
    <s v="December"/>
    <n v="2021"/>
    <x v="12"/>
    <x v="0"/>
    <x v="0"/>
    <x v="0"/>
    <x v="3"/>
    <s v="Bikes"/>
    <s v="Mountain Bikes"/>
    <x v="1"/>
    <n v="1"/>
    <n v="1266"/>
    <n v="2320"/>
    <n v="1054"/>
    <n v="1266"/>
    <n v="2320"/>
  </r>
  <r>
    <s v="000261735"/>
    <d v="2021-12-13T00:00:00"/>
    <x v="12"/>
    <s v="December"/>
    <n v="2021"/>
    <x v="19"/>
    <x v="1"/>
    <x v="0"/>
    <x v="3"/>
    <x v="5"/>
    <s v="Bikes"/>
    <s v="Mountain Bikes"/>
    <x v="1"/>
    <n v="3"/>
    <n v="1266"/>
    <n v="2320"/>
    <n v="3162"/>
    <n v="3798"/>
    <n v="6960"/>
  </r>
  <r>
    <s v="000261736"/>
    <d v="2021-12-13T00:00:00"/>
    <x v="12"/>
    <s v="December"/>
    <n v="2021"/>
    <x v="17"/>
    <x v="0"/>
    <x v="0"/>
    <x v="0"/>
    <x v="0"/>
    <s v="Bikes"/>
    <s v="Mountain Bikes"/>
    <x v="14"/>
    <n v="1"/>
    <n v="308"/>
    <n v="565"/>
    <n v="257"/>
    <n v="308"/>
    <n v="565"/>
  </r>
  <r>
    <s v="000261737"/>
    <d v="2021-12-13T00:00:00"/>
    <x v="12"/>
    <s v="December"/>
    <n v="2021"/>
    <x v="1"/>
    <x v="0"/>
    <x v="0"/>
    <x v="1"/>
    <x v="1"/>
    <s v="Bikes"/>
    <s v="Mountain Bikes"/>
    <x v="4"/>
    <n v="1"/>
    <n v="1252"/>
    <n v="2295"/>
    <n v="1043"/>
    <n v="1252"/>
    <n v="2295"/>
  </r>
  <r>
    <s v="000261738"/>
    <d v="2021-12-13T00:00:00"/>
    <x v="12"/>
    <s v="December"/>
    <n v="2021"/>
    <x v="20"/>
    <x v="0"/>
    <x v="1"/>
    <x v="1"/>
    <x v="1"/>
    <s v="Bikes"/>
    <s v="Mountain Bikes"/>
    <x v="4"/>
    <n v="1"/>
    <n v="1252"/>
    <n v="2295"/>
    <n v="1043"/>
    <n v="1252"/>
    <n v="2295"/>
  </r>
  <r>
    <s v="000261739"/>
    <d v="2021-12-14T00:00:00"/>
    <x v="13"/>
    <s v="December"/>
    <n v="2021"/>
    <x v="11"/>
    <x v="1"/>
    <x v="0"/>
    <x v="0"/>
    <x v="3"/>
    <s v="Bikes"/>
    <s v="Mountain Bikes"/>
    <x v="5"/>
    <n v="2"/>
    <n v="1266"/>
    <n v="2320"/>
    <n v="2108"/>
    <n v="2532"/>
    <n v="4640"/>
  </r>
  <r>
    <s v="000261740"/>
    <d v="2021-12-14T00:00:00"/>
    <x v="13"/>
    <s v="December"/>
    <n v="2021"/>
    <x v="19"/>
    <x v="1"/>
    <x v="1"/>
    <x v="0"/>
    <x v="0"/>
    <s v="Bikes"/>
    <s v="Mountain Bikes"/>
    <x v="0"/>
    <n v="1"/>
    <n v="1252"/>
    <n v="2295"/>
    <n v="1043"/>
    <n v="1252"/>
    <n v="2295"/>
  </r>
  <r>
    <s v="000261741"/>
    <d v="2021-12-14T00:00:00"/>
    <x v="13"/>
    <s v="December"/>
    <n v="2021"/>
    <x v="19"/>
    <x v="1"/>
    <x v="0"/>
    <x v="3"/>
    <x v="8"/>
    <s v="Bikes"/>
    <s v="Mountain Bikes"/>
    <x v="2"/>
    <n v="1"/>
    <n v="420"/>
    <n v="769"/>
    <n v="349"/>
    <n v="420"/>
    <n v="769"/>
  </r>
  <r>
    <s v="000261742"/>
    <d v="2021-12-15T00:00:00"/>
    <x v="14"/>
    <s v="December"/>
    <n v="2021"/>
    <x v="21"/>
    <x v="1"/>
    <x v="0"/>
    <x v="0"/>
    <x v="0"/>
    <s v="Bikes"/>
    <s v="Mountain Bikes"/>
    <x v="1"/>
    <n v="1"/>
    <n v="1266"/>
    <n v="2320"/>
    <n v="1054"/>
    <n v="1266"/>
    <n v="2320"/>
  </r>
  <r>
    <s v="000261743"/>
    <d v="2021-12-16T00:00:00"/>
    <x v="15"/>
    <s v="December"/>
    <n v="2021"/>
    <x v="14"/>
    <x v="1"/>
    <x v="0"/>
    <x v="3"/>
    <x v="2"/>
    <s v="Bikes"/>
    <s v="Mountain Bikes"/>
    <x v="4"/>
    <n v="2"/>
    <n v="1252"/>
    <n v="2295"/>
    <n v="2086"/>
    <n v="2504"/>
    <n v="4590"/>
  </r>
  <r>
    <s v="000261744"/>
    <d v="2021-12-16T00:00:00"/>
    <x v="15"/>
    <s v="December"/>
    <n v="2021"/>
    <x v="12"/>
    <x v="0"/>
    <x v="1"/>
    <x v="3"/>
    <x v="2"/>
    <s v="Bikes"/>
    <s v="Mountain Bikes"/>
    <x v="4"/>
    <n v="2"/>
    <n v="1252"/>
    <n v="2295"/>
    <n v="2086"/>
    <n v="2504"/>
    <n v="4590"/>
  </r>
  <r>
    <s v="000261745"/>
    <d v="2021-12-16T00:00:00"/>
    <x v="15"/>
    <s v="December"/>
    <n v="2021"/>
    <x v="8"/>
    <x v="1"/>
    <x v="0"/>
    <x v="7"/>
    <x v="11"/>
    <s v="Bikes"/>
    <s v="Mountain Bikes"/>
    <x v="15"/>
    <n v="1"/>
    <n v="1266"/>
    <n v="2320"/>
    <n v="1054"/>
    <n v="1266"/>
    <n v="2320"/>
  </r>
  <r>
    <s v="000261746"/>
    <d v="2021-12-17T00:00:00"/>
    <x v="16"/>
    <s v="December"/>
    <n v="2021"/>
    <x v="2"/>
    <x v="0"/>
    <x v="0"/>
    <x v="0"/>
    <x v="3"/>
    <s v="Bikes"/>
    <s v="Mountain Bikes"/>
    <x v="5"/>
    <n v="2"/>
    <n v="1266"/>
    <n v="2320"/>
    <n v="2108"/>
    <n v="2532"/>
    <n v="4640"/>
  </r>
  <r>
    <s v="000261747"/>
    <d v="2021-12-17T00:00:00"/>
    <x v="16"/>
    <s v="December"/>
    <n v="2021"/>
    <x v="3"/>
    <x v="1"/>
    <x v="1"/>
    <x v="3"/>
    <x v="2"/>
    <s v="Bikes"/>
    <s v="Mountain Bikes"/>
    <x v="3"/>
    <n v="1"/>
    <n v="420"/>
    <n v="769"/>
    <n v="349"/>
    <n v="420"/>
    <n v="769"/>
  </r>
  <r>
    <s v="000261748"/>
    <d v="2021-12-17T00:00:00"/>
    <x v="16"/>
    <s v="December"/>
    <n v="2021"/>
    <x v="5"/>
    <x v="0"/>
    <x v="0"/>
    <x v="5"/>
    <x v="4"/>
    <s v="Bikes"/>
    <s v="Mountain Bikes"/>
    <x v="15"/>
    <n v="1"/>
    <n v="1266"/>
    <n v="2320"/>
    <n v="1054"/>
    <n v="1266"/>
    <n v="2320"/>
  </r>
  <r>
    <s v="000261749"/>
    <d v="2021-12-18T00:00:00"/>
    <x v="17"/>
    <s v="December"/>
    <n v="2021"/>
    <x v="6"/>
    <x v="0"/>
    <x v="0"/>
    <x v="3"/>
    <x v="2"/>
    <s v="Bikes"/>
    <s v="Mountain Bikes"/>
    <x v="8"/>
    <n v="4"/>
    <n v="308"/>
    <n v="565"/>
    <n v="1028"/>
    <n v="1232"/>
    <n v="2260"/>
  </r>
  <r>
    <s v="000261750"/>
    <d v="2021-12-18T00:00:00"/>
    <x v="17"/>
    <s v="December"/>
    <n v="2021"/>
    <x v="12"/>
    <x v="0"/>
    <x v="0"/>
    <x v="5"/>
    <x v="4"/>
    <s v="Bikes"/>
    <s v="Mountain Bikes"/>
    <x v="15"/>
    <n v="4"/>
    <n v="1266"/>
    <n v="2320"/>
    <n v="4216"/>
    <n v="5064"/>
    <n v="9280"/>
  </r>
  <r>
    <s v="000261751"/>
    <d v="2021-12-18T00:00:00"/>
    <x v="17"/>
    <s v="December"/>
    <n v="2021"/>
    <x v="4"/>
    <x v="2"/>
    <x v="0"/>
    <x v="7"/>
    <x v="12"/>
    <s v="Bikes"/>
    <s v="Mountain Bikes"/>
    <x v="5"/>
    <n v="3"/>
    <n v="1266"/>
    <n v="2320"/>
    <n v="3162"/>
    <n v="3798"/>
    <n v="6960"/>
  </r>
  <r>
    <s v="000261752"/>
    <d v="2021-12-18T00:00:00"/>
    <x v="17"/>
    <s v="December"/>
    <n v="2021"/>
    <x v="18"/>
    <x v="1"/>
    <x v="0"/>
    <x v="1"/>
    <x v="1"/>
    <s v="Bikes"/>
    <s v="Mountain Bikes"/>
    <x v="3"/>
    <n v="3"/>
    <n v="420"/>
    <n v="769"/>
    <n v="1047"/>
    <n v="1260"/>
    <n v="2307"/>
  </r>
  <r>
    <s v="000261753"/>
    <d v="2021-12-18T00:00:00"/>
    <x v="17"/>
    <s v="December"/>
    <n v="2021"/>
    <x v="0"/>
    <x v="0"/>
    <x v="1"/>
    <x v="0"/>
    <x v="0"/>
    <s v="Bikes"/>
    <s v="Mountain Bikes"/>
    <x v="6"/>
    <n v="3"/>
    <n v="1252"/>
    <n v="2295"/>
    <n v="3129"/>
    <n v="3756"/>
    <n v="6885"/>
  </r>
  <r>
    <s v="000261754"/>
    <d v="2021-12-18T00:00:00"/>
    <x v="17"/>
    <s v="December"/>
    <n v="2021"/>
    <x v="18"/>
    <x v="1"/>
    <x v="1"/>
    <x v="7"/>
    <x v="10"/>
    <s v="Bikes"/>
    <s v="Mountain Bikes"/>
    <x v="0"/>
    <n v="1"/>
    <n v="1252"/>
    <n v="2295"/>
    <n v="1043"/>
    <n v="1252"/>
    <n v="2295"/>
  </r>
  <r>
    <s v="000261755"/>
    <d v="2021-12-18T00:00:00"/>
    <x v="17"/>
    <s v="December"/>
    <n v="2021"/>
    <x v="9"/>
    <x v="0"/>
    <x v="1"/>
    <x v="0"/>
    <x v="3"/>
    <s v="Bikes"/>
    <s v="Mountain Bikes"/>
    <x v="5"/>
    <n v="1"/>
    <n v="1266"/>
    <n v="2320"/>
    <n v="1054"/>
    <n v="1266"/>
    <n v="2320"/>
  </r>
  <r>
    <s v="000261756"/>
    <d v="2021-12-19T00:00:00"/>
    <x v="18"/>
    <s v="December"/>
    <n v="2021"/>
    <x v="22"/>
    <x v="2"/>
    <x v="1"/>
    <x v="7"/>
    <x v="13"/>
    <s v="Bikes"/>
    <s v="Mountain Bikes"/>
    <x v="15"/>
    <n v="4"/>
    <n v="1266"/>
    <n v="2320"/>
    <n v="4216"/>
    <n v="5064"/>
    <n v="9280"/>
  </r>
  <r>
    <s v="000261757"/>
    <d v="2021-12-19T00:00:00"/>
    <x v="18"/>
    <s v="December"/>
    <n v="2021"/>
    <x v="13"/>
    <x v="2"/>
    <x v="0"/>
    <x v="3"/>
    <x v="8"/>
    <s v="Bikes"/>
    <s v="Mountain Bikes"/>
    <x v="16"/>
    <n v="4"/>
    <n v="295"/>
    <n v="540"/>
    <n v="980"/>
    <n v="1180"/>
    <n v="2160"/>
  </r>
  <r>
    <s v="000261758"/>
    <d v="2021-12-19T00:00:00"/>
    <x v="18"/>
    <s v="December"/>
    <n v="2021"/>
    <x v="23"/>
    <x v="1"/>
    <x v="1"/>
    <x v="7"/>
    <x v="10"/>
    <s v="Bikes"/>
    <s v="Mountain Bikes"/>
    <x v="4"/>
    <n v="4"/>
    <n v="1252"/>
    <n v="2295"/>
    <n v="4172"/>
    <n v="5008"/>
    <n v="9180"/>
  </r>
  <r>
    <s v="000261759"/>
    <d v="2021-12-19T00:00:00"/>
    <x v="18"/>
    <s v="December"/>
    <n v="2021"/>
    <x v="6"/>
    <x v="0"/>
    <x v="0"/>
    <x v="0"/>
    <x v="7"/>
    <s v="Bikes"/>
    <s v="Mountain Bikes"/>
    <x v="17"/>
    <n v="4"/>
    <n v="1898"/>
    <n v="3375"/>
    <n v="5908"/>
    <n v="7592"/>
    <n v="13500"/>
  </r>
  <r>
    <s v="000261760"/>
    <d v="2021-12-19T00:00:00"/>
    <x v="18"/>
    <s v="December"/>
    <n v="2021"/>
    <x v="2"/>
    <x v="0"/>
    <x v="1"/>
    <x v="0"/>
    <x v="7"/>
    <s v="Bikes"/>
    <s v="Mountain Bikes"/>
    <x v="4"/>
    <n v="4"/>
    <n v="1252"/>
    <n v="2295"/>
    <n v="4172"/>
    <n v="5008"/>
    <n v="9180"/>
  </r>
  <r>
    <s v="000261761"/>
    <d v="2021-12-19T00:00:00"/>
    <x v="18"/>
    <s v="December"/>
    <n v="2021"/>
    <x v="0"/>
    <x v="0"/>
    <x v="0"/>
    <x v="0"/>
    <x v="0"/>
    <s v="Bikes"/>
    <s v="Mountain Bikes"/>
    <x v="0"/>
    <n v="4"/>
    <n v="1252"/>
    <n v="2295"/>
    <n v="4172"/>
    <n v="5008"/>
    <n v="9180"/>
  </r>
  <r>
    <s v="000261762"/>
    <d v="2021-12-19T00:00:00"/>
    <x v="18"/>
    <s v="December"/>
    <n v="2021"/>
    <x v="24"/>
    <x v="0"/>
    <x v="0"/>
    <x v="3"/>
    <x v="5"/>
    <s v="Bikes"/>
    <s v="Mountain Bikes"/>
    <x v="0"/>
    <n v="4"/>
    <n v="1252"/>
    <n v="2295"/>
    <n v="4172"/>
    <n v="5008"/>
    <n v="9180"/>
  </r>
  <r>
    <s v="000261763"/>
    <d v="2021-12-19T00:00:00"/>
    <x v="18"/>
    <s v="December"/>
    <n v="2021"/>
    <x v="25"/>
    <x v="2"/>
    <x v="1"/>
    <x v="3"/>
    <x v="14"/>
    <s v="Bikes"/>
    <s v="Mountain Bikes"/>
    <x v="12"/>
    <n v="2"/>
    <n v="295"/>
    <n v="540"/>
    <n v="490"/>
    <n v="590"/>
    <n v="1080"/>
  </r>
  <r>
    <s v="000261764"/>
    <d v="2021-12-19T00:00:00"/>
    <x v="18"/>
    <s v="December"/>
    <n v="2021"/>
    <x v="26"/>
    <x v="0"/>
    <x v="0"/>
    <x v="5"/>
    <x v="15"/>
    <s v="Bikes"/>
    <s v="Mountain Bikes"/>
    <x v="0"/>
    <n v="2"/>
    <n v="1252"/>
    <n v="2295"/>
    <n v="2086"/>
    <n v="2504"/>
    <n v="4590"/>
  </r>
  <r>
    <s v="000261765"/>
    <d v="2021-12-19T00:00:00"/>
    <x v="18"/>
    <s v="December"/>
    <n v="2021"/>
    <x v="0"/>
    <x v="0"/>
    <x v="0"/>
    <x v="0"/>
    <x v="3"/>
    <s v="Bikes"/>
    <s v="Mountain Bikes"/>
    <x v="5"/>
    <n v="1"/>
    <n v="1266"/>
    <n v="2320"/>
    <n v="1054"/>
    <n v="1266"/>
    <n v="2320"/>
  </r>
  <r>
    <s v="000261766"/>
    <d v="2021-12-20T00:00:00"/>
    <x v="19"/>
    <s v="December"/>
    <n v="2021"/>
    <x v="14"/>
    <x v="1"/>
    <x v="0"/>
    <x v="3"/>
    <x v="8"/>
    <s v="Bikes"/>
    <s v="Mountain Bikes"/>
    <x v="11"/>
    <n v="4"/>
    <n v="1898"/>
    <n v="3375"/>
    <n v="5908"/>
    <n v="7592"/>
    <n v="13500"/>
  </r>
  <r>
    <s v="000261767"/>
    <d v="2021-12-20T00:00:00"/>
    <x v="19"/>
    <s v="December"/>
    <n v="2021"/>
    <x v="27"/>
    <x v="0"/>
    <x v="1"/>
    <x v="3"/>
    <x v="5"/>
    <s v="Bikes"/>
    <s v="Mountain Bikes"/>
    <x v="0"/>
    <n v="4"/>
    <n v="1252"/>
    <n v="2295"/>
    <n v="4172"/>
    <n v="5008"/>
    <n v="9180"/>
  </r>
  <r>
    <s v="000261768"/>
    <d v="2021-12-20T00:00:00"/>
    <x v="19"/>
    <s v="December"/>
    <n v="2021"/>
    <x v="21"/>
    <x v="1"/>
    <x v="1"/>
    <x v="6"/>
    <x v="6"/>
    <s v="Bikes"/>
    <s v="Mountain Bikes"/>
    <x v="18"/>
    <n v="3"/>
    <n v="295"/>
    <n v="540"/>
    <n v="735"/>
    <n v="885"/>
    <n v="1620"/>
  </r>
  <r>
    <s v="000261769"/>
    <d v="2021-12-20T00:00:00"/>
    <x v="19"/>
    <s v="December"/>
    <n v="2021"/>
    <x v="6"/>
    <x v="0"/>
    <x v="0"/>
    <x v="3"/>
    <x v="5"/>
    <s v="Bikes"/>
    <s v="Mountain Bikes"/>
    <x v="5"/>
    <n v="1"/>
    <n v="1266"/>
    <n v="2320"/>
    <n v="1054"/>
    <n v="1266"/>
    <n v="2320"/>
  </r>
  <r>
    <s v="000261770"/>
    <d v="2021-12-20T00:00:00"/>
    <x v="19"/>
    <s v="December"/>
    <n v="2021"/>
    <x v="6"/>
    <x v="0"/>
    <x v="1"/>
    <x v="3"/>
    <x v="8"/>
    <s v="Bikes"/>
    <s v="Mountain Bikes"/>
    <x v="5"/>
    <n v="1"/>
    <n v="1266"/>
    <n v="2320"/>
    <n v="1054"/>
    <n v="1266"/>
    <n v="2320"/>
  </r>
  <r>
    <s v="000261771"/>
    <d v="2021-12-21T00:00:00"/>
    <x v="20"/>
    <s v="December"/>
    <n v="2021"/>
    <x v="18"/>
    <x v="1"/>
    <x v="1"/>
    <x v="7"/>
    <x v="16"/>
    <s v="Bikes"/>
    <s v="Mountain Bikes"/>
    <x v="5"/>
    <n v="3"/>
    <n v="1266"/>
    <n v="2320"/>
    <n v="3162"/>
    <n v="3798"/>
    <n v="6960"/>
  </r>
  <r>
    <s v="000261772"/>
    <d v="2021-12-21T00:00:00"/>
    <x v="20"/>
    <s v="December"/>
    <n v="2021"/>
    <x v="7"/>
    <x v="2"/>
    <x v="1"/>
    <x v="1"/>
    <x v="1"/>
    <s v="Bikes"/>
    <s v="Mountain Bikes"/>
    <x v="2"/>
    <n v="2"/>
    <n v="420"/>
    <n v="769"/>
    <n v="698"/>
    <n v="840"/>
    <n v="1538"/>
  </r>
  <r>
    <s v="000261773"/>
    <d v="2021-12-22T00:00:00"/>
    <x v="21"/>
    <s v="December"/>
    <n v="2021"/>
    <x v="11"/>
    <x v="1"/>
    <x v="0"/>
    <x v="0"/>
    <x v="3"/>
    <s v="Bikes"/>
    <s v="Mountain Bikes"/>
    <x v="5"/>
    <n v="3"/>
    <n v="1266"/>
    <n v="2320"/>
    <n v="3162"/>
    <n v="3798"/>
    <n v="6960"/>
  </r>
  <r>
    <s v="000261774"/>
    <d v="2021-12-22T00:00:00"/>
    <x v="21"/>
    <s v="December"/>
    <n v="2021"/>
    <x v="15"/>
    <x v="0"/>
    <x v="1"/>
    <x v="0"/>
    <x v="0"/>
    <s v="Bikes"/>
    <s v="Mountain Bikes"/>
    <x v="6"/>
    <n v="3"/>
    <n v="1252"/>
    <n v="2295"/>
    <n v="3129"/>
    <n v="3756"/>
    <n v="6885"/>
  </r>
  <r>
    <s v="000261775"/>
    <d v="2021-12-22T00:00:00"/>
    <x v="21"/>
    <s v="December"/>
    <n v="2021"/>
    <x v="13"/>
    <x v="2"/>
    <x v="0"/>
    <x v="3"/>
    <x v="2"/>
    <s v="Bikes"/>
    <s v="Mountain Bikes"/>
    <x v="8"/>
    <n v="1"/>
    <n v="308"/>
    <n v="565"/>
    <n v="257"/>
    <n v="308"/>
    <n v="565"/>
  </r>
  <r>
    <s v="000261776"/>
    <d v="2021-12-22T00:00:00"/>
    <x v="21"/>
    <s v="December"/>
    <n v="2021"/>
    <x v="23"/>
    <x v="1"/>
    <x v="1"/>
    <x v="7"/>
    <x v="10"/>
    <s v="Bikes"/>
    <s v="Mountain Bikes"/>
    <x v="4"/>
    <n v="1"/>
    <n v="1252"/>
    <n v="2295"/>
    <n v="1043"/>
    <n v="1252"/>
    <n v="2295"/>
  </r>
  <r>
    <s v="000261777"/>
    <d v="2021-12-22T00:00:00"/>
    <x v="21"/>
    <s v="December"/>
    <n v="2021"/>
    <x v="8"/>
    <x v="1"/>
    <x v="0"/>
    <x v="6"/>
    <x v="6"/>
    <s v="Bikes"/>
    <s v="Mountain Bikes"/>
    <x v="0"/>
    <n v="1"/>
    <n v="1252"/>
    <n v="2295"/>
    <n v="1043"/>
    <n v="1252"/>
    <n v="2295"/>
  </r>
  <r>
    <s v="000261778"/>
    <d v="2021-12-22T00:00:00"/>
    <x v="21"/>
    <s v="December"/>
    <n v="2021"/>
    <x v="15"/>
    <x v="0"/>
    <x v="1"/>
    <x v="5"/>
    <x v="15"/>
    <s v="Bikes"/>
    <s v="Mountain Bikes"/>
    <x v="5"/>
    <n v="1"/>
    <n v="1266"/>
    <n v="2320"/>
    <n v="1054"/>
    <n v="1266"/>
    <n v="2320"/>
  </r>
  <r>
    <s v="000261779"/>
    <d v="2021-12-23T00:00:00"/>
    <x v="22"/>
    <s v="December"/>
    <n v="2021"/>
    <x v="11"/>
    <x v="1"/>
    <x v="0"/>
    <x v="0"/>
    <x v="7"/>
    <s v="Bikes"/>
    <s v="Mountain Bikes"/>
    <x v="1"/>
    <n v="1"/>
    <n v="1266"/>
    <n v="2320"/>
    <n v="1054"/>
    <n v="1266"/>
    <n v="2320"/>
  </r>
  <r>
    <s v="000261780"/>
    <d v="2021-12-23T00:00:00"/>
    <x v="22"/>
    <s v="December"/>
    <n v="2021"/>
    <x v="3"/>
    <x v="1"/>
    <x v="0"/>
    <x v="6"/>
    <x v="6"/>
    <s v="Bikes"/>
    <s v="Mountain Bikes"/>
    <x v="6"/>
    <n v="1"/>
    <n v="1252"/>
    <n v="2295"/>
    <n v="1043"/>
    <n v="1252"/>
    <n v="2295"/>
  </r>
  <r>
    <s v="000261781"/>
    <d v="2021-12-23T00:00:00"/>
    <x v="22"/>
    <s v="December"/>
    <n v="2021"/>
    <x v="6"/>
    <x v="0"/>
    <x v="0"/>
    <x v="0"/>
    <x v="0"/>
    <s v="Bikes"/>
    <s v="Mountain Bikes"/>
    <x v="10"/>
    <n v="1"/>
    <n v="295"/>
    <n v="540"/>
    <n v="245"/>
    <n v="295"/>
    <n v="540"/>
  </r>
  <r>
    <s v="000261782"/>
    <d v="2021-12-24T00:00:00"/>
    <x v="23"/>
    <s v="December"/>
    <n v="2021"/>
    <x v="12"/>
    <x v="0"/>
    <x v="1"/>
    <x v="3"/>
    <x v="5"/>
    <s v="Bikes"/>
    <s v="Mountain Bikes"/>
    <x v="6"/>
    <n v="4"/>
    <n v="1252"/>
    <n v="2295"/>
    <n v="4172"/>
    <n v="5008"/>
    <n v="91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5"/>
    <d v="2021-12-01T00:00:00"/>
    <n v="1"/>
    <s v="December"/>
    <n v="2021"/>
    <n v="39"/>
    <x v="0"/>
    <s v="F"/>
    <s v="US"/>
    <s v="California"/>
    <s v="Bikes"/>
    <s v="Mountain Bikes"/>
    <s v="Mountain-200 Black, 46"/>
    <n v="4"/>
    <n v="1252"/>
    <n v="2295"/>
    <n v="4172"/>
    <n v="5008"/>
    <n v="9180"/>
  </r>
  <r>
    <s v="000261695"/>
    <d v="2021-12-01T00:00:00"/>
    <n v="1"/>
    <s v="December"/>
    <n v="2021"/>
    <n v="44"/>
    <x v="0"/>
    <s v="M"/>
    <s v="United Kingdom"/>
    <s v="England"/>
    <s v="Bikes"/>
    <s v="Mountain Bikes"/>
    <s v="Mountain-200 Silver, 42"/>
    <n v="1"/>
    <n v="1266"/>
    <n v="2320"/>
    <n v="1054"/>
    <n v="1266"/>
    <n v="2320"/>
  </r>
  <r>
    <s v="000261697"/>
    <d v="2021-12-02T00:00:00"/>
    <n v="2"/>
    <s v="December"/>
    <n v="2021"/>
    <n v="37"/>
    <x v="0"/>
    <s v="M"/>
    <s v=" US"/>
    <s v="California"/>
    <s v="Bikes"/>
    <s v="Mountain Bikes"/>
    <s v="Mountain-400-W Silver, 46"/>
    <n v="2"/>
    <n v="420"/>
    <n v="769"/>
    <n v="698"/>
    <n v="840"/>
    <n v="1538"/>
  </r>
  <r>
    <s v="000261698"/>
    <d v="2021-12-02T00:00:00"/>
    <n v="2"/>
    <s v="December"/>
    <n v="2021"/>
    <n v="31"/>
    <x v="1"/>
    <s v="F"/>
    <s v="Australia"/>
    <s v="New South Wales"/>
    <s v="Bikes"/>
    <s v="Mountain Bikes"/>
    <s v="Mountain-400-W Silver, 42"/>
    <n v="1"/>
    <n v="420"/>
    <n v="769"/>
    <n v="349"/>
    <n v="420"/>
    <n v="769"/>
  </r>
  <r>
    <s v="000261699"/>
    <d v="2021-12-03T00:00:00"/>
    <n v="3"/>
    <s v="December"/>
    <n v="2021"/>
    <n v="37"/>
    <x v="0"/>
    <s v="F"/>
    <s v="US"/>
    <s v="California"/>
    <s v="Bikes"/>
    <s v="Mountain Bikes"/>
    <s v="Mountain-200 Black, 46"/>
    <n v="2"/>
    <n v="0"/>
    <n v="2295"/>
    <n v="2086"/>
    <n v="0"/>
    <n v="4590"/>
  </r>
  <r>
    <s v="000261700"/>
    <d v="2021-12-03T00:00:00"/>
    <n v="3"/>
    <s v="December"/>
    <n v="2021"/>
    <n v="24"/>
    <x v="2"/>
    <s v="F"/>
    <s v="United Kingdom"/>
    <s v="England"/>
    <s v="Bikes"/>
    <s v="Mountain Bikes"/>
    <s v="Mountain-200 Black, 38"/>
    <n v="1"/>
    <n v="1252"/>
    <n v="2295"/>
    <n v="1043"/>
    <n v="1252"/>
    <n v="2295"/>
  </r>
  <r>
    <s v="000261701"/>
    <d v="2021-12-03T00:00:00"/>
    <n v="3"/>
    <s v="December"/>
    <n v="2021"/>
    <n v="37"/>
    <x v="0"/>
    <s v="M"/>
    <s v="US "/>
    <s v="Washington"/>
    <s v="Bikes"/>
    <s v="Mountain Bikes"/>
    <s v="Mountain-200 Black, 46"/>
    <n v="1"/>
    <n v="1252"/>
    <n v="2295"/>
    <n v="1043"/>
    <n v="1252"/>
    <n v="2295"/>
  </r>
  <r>
    <s v="000261701"/>
    <d v="2021-12-03T00:00:00"/>
    <n v="3"/>
    <s v="December"/>
    <n v="2021"/>
    <n v="37"/>
    <x v="0"/>
    <s v="M"/>
    <s v="US"/>
    <s v="Washington"/>
    <s v="Bikes"/>
    <s v="Mountain Bikes"/>
    <s v="Mountain-200 Black, 46"/>
    <n v="1"/>
    <n v="1252"/>
    <n v="2295"/>
    <n v="1043"/>
    <n v="1252"/>
    <n v="2295"/>
  </r>
  <r>
    <s v="000261702"/>
    <d v="2021-12-04T00:00:00"/>
    <n v="4"/>
    <s v="December"/>
    <n v="2021"/>
    <n v="31"/>
    <x v="1"/>
    <s v="F"/>
    <s v="Australia"/>
    <s v="New South Wales"/>
    <s v="Bikes"/>
    <s v="Mountain Bikes"/>
    <s v="Mountain-400-W Silver, 42"/>
    <n v="4"/>
    <n v="420"/>
    <n v="0"/>
    <n v="1396"/>
    <n v="1680"/>
    <n v="0"/>
  </r>
  <r>
    <s v="000261703"/>
    <d v="2021-12-05T00:00:00"/>
    <n v="5"/>
    <s v="December"/>
    <n v="2021"/>
    <n v="39"/>
    <x v="0"/>
    <s v="F"/>
    <s v="US"/>
    <s v="California"/>
    <s v="Bikes"/>
    <s v="Mountain Bikes"/>
    <s v="Mountain-200 Black, 46"/>
    <n v="4"/>
    <n v="1252"/>
    <n v="2295"/>
    <n v="4172"/>
    <n v="5008"/>
    <n v="9180"/>
  </r>
  <r>
    <s v="000261704"/>
    <d v="2021-12-05T00:00:00"/>
    <n v="5"/>
    <s v="December"/>
    <n v="2021"/>
    <n v="42"/>
    <x v="0"/>
    <s v="M"/>
    <s v="Germany"/>
    <s v="Nordrhein-Westfalen"/>
    <s v="Bikes"/>
    <s v="Mountain Bikes"/>
    <s v="Mountain-200 Black, 38"/>
    <n v="4"/>
    <n v="1252"/>
    <n v="2295"/>
    <n v="4172"/>
    <n v="5008"/>
    <n v="9180"/>
  </r>
  <r>
    <s v="000261705"/>
    <d v="2021-12-05T00:00:00"/>
    <n v="5"/>
    <s v="December"/>
    <n v="2021"/>
    <n v="35"/>
    <x v="0"/>
    <s v="F"/>
    <s v="Australia"/>
    <s v="Queensland"/>
    <s v="Bikes"/>
    <s v="Mountain Bikes"/>
    <s v="Mountain-200 Silver, 38"/>
    <n v="1"/>
    <n v="1266"/>
    <n v="2320"/>
    <n v="1054"/>
    <n v="1266"/>
    <n v="2320"/>
  </r>
  <r>
    <s v="000261706"/>
    <d v="2021-12-05T00:00:00"/>
    <n v="5"/>
    <s v="December"/>
    <n v="2021"/>
    <n v="37"/>
    <x v="0"/>
    <s v="F"/>
    <s v="US"/>
    <s v="California"/>
    <s v="Bikes"/>
    <s v="Mountain Bikes"/>
    <s v="Mountain-200 Black, 46"/>
    <n v="1"/>
    <n v="1252"/>
    <n v="2295"/>
    <n v="1043"/>
    <n v="1252"/>
    <n v="2295"/>
  </r>
  <r>
    <s v="000261707"/>
    <d v="2021-12-06T00:00:00"/>
    <n v="6"/>
    <s v="December"/>
    <n v="2021"/>
    <n v="23"/>
    <x v="2"/>
    <s v="M"/>
    <s v="United Kingdom"/>
    <s v="England"/>
    <s v="Bikes"/>
    <s v="Mountain Bikes"/>
    <s v="Mountain-400-W Silver, 46"/>
    <n v="3"/>
    <n v="420"/>
    <n v="769"/>
    <n v="1047"/>
    <n v="1260"/>
    <n v="2307"/>
  </r>
  <r>
    <s v="000261708"/>
    <d v="2021-12-06T00:00:00"/>
    <n v="6"/>
    <s v="December"/>
    <n v="2021"/>
    <n v="27"/>
    <x v="1"/>
    <s v="M"/>
    <s v="Canada"/>
    <s v="British Columbia"/>
    <s v="Bikes"/>
    <s v="Mountain Bikes"/>
    <s v="Mountain-200 Black, 46"/>
    <n v="1"/>
    <n v="1252"/>
    <n v="2295"/>
    <n v="1043"/>
    <n v="1252"/>
    <n v="2295"/>
  </r>
  <r>
    <s v="000261709"/>
    <d v="2021-12-06T00:00:00"/>
    <n v="6"/>
    <s v="December"/>
    <n v="2021"/>
    <n v="36"/>
    <x v="0"/>
    <s v="M"/>
    <s v="Australia"/>
    <s v="New South Wales"/>
    <s v="Bikes"/>
    <s v="Mountain Bikes"/>
    <s v="Mountain-200 Black, 42"/>
    <n v="1"/>
    <n v="1252"/>
    <n v="2295"/>
    <n v="1043"/>
    <n v="1252"/>
    <n v="2295"/>
  </r>
  <r>
    <s v="000261710"/>
    <d v="2021-12-06T00:00:00"/>
    <n v="6"/>
    <s v="December"/>
    <n v="2021"/>
    <n v="47"/>
    <x v="0"/>
    <s v="M"/>
    <s v="United Kingdom"/>
    <s v="England"/>
    <s v="Bikes"/>
    <s v="Mountain Bikes"/>
    <s v="Mountain-200 Silver, 38"/>
    <n v="1"/>
    <n v="1266"/>
    <n v="2320"/>
    <n v="1054"/>
    <n v="1266"/>
    <n v="2320"/>
  </r>
  <r>
    <s v="000261711"/>
    <d v="2021-12-07T00:00:00"/>
    <n v="7"/>
    <s v="December"/>
    <n v="2021"/>
    <n v="30"/>
    <x v="1"/>
    <s v="M"/>
    <s v="US"/>
    <s v="California"/>
    <s v="Bikes"/>
    <s v="Mountain Bikes"/>
    <s v="Mountain-400-W Silver, 38"/>
    <n v="4"/>
    <n v="420"/>
    <n v="769"/>
    <n v="1396"/>
    <n v="1680"/>
    <n v="3076"/>
  </r>
  <r>
    <s v="000261712"/>
    <d v="2021-12-07T00:00:00"/>
    <n v="7"/>
    <s v="December"/>
    <n v="2021"/>
    <n v="38"/>
    <x v="0"/>
    <s v="M"/>
    <s v="US"/>
    <s v="California"/>
    <s v="Bikes"/>
    <s v="Mountain Bikes"/>
    <s v="Mountain-200 Silver, 42"/>
    <n v="2"/>
    <n v="1266"/>
    <n v="2320"/>
    <n v="2108"/>
    <n v="2532"/>
    <n v="4640"/>
  </r>
  <r>
    <s v="000261713"/>
    <d v="2021-12-08T00:00:00"/>
    <n v="8"/>
    <s v="December"/>
    <n v="2021"/>
    <n v="19"/>
    <x v="2"/>
    <s v="F"/>
    <s v="Australia"/>
    <s v="New South Wales"/>
    <s v="Bikes"/>
    <s v="Mountain Bikes"/>
    <s v="Mountain-500 Silver, 42"/>
    <n v="4"/>
    <n v="308"/>
    <n v="565"/>
    <n v="1028"/>
    <n v="1232"/>
    <n v="2260"/>
  </r>
  <r>
    <s v="000261714"/>
    <d v="2021-12-08T00:00:00"/>
    <n v="8"/>
    <s v="December"/>
    <n v="2021"/>
    <n v="30"/>
    <x v="1"/>
    <s v="F"/>
    <s v="Canada"/>
    <s v="British Columbia"/>
    <s v="Bikes"/>
    <s v="Mountain Bikes"/>
    <s v="Mountain-200 Silver, 38"/>
    <n v="4"/>
    <n v="1266"/>
    <n v="2320"/>
    <n v="4216"/>
    <n v="5064"/>
    <n v="9280"/>
  </r>
  <r>
    <s v="000261715"/>
    <d v="2021-12-08T00:00:00"/>
    <n v="8"/>
    <s v="December"/>
    <n v="2021"/>
    <n v="39"/>
    <x v="0"/>
    <s v="F"/>
    <s v="US"/>
    <s v="Oregon"/>
    <s v="Bikes"/>
    <s v="Mountain Bikes"/>
    <m/>
    <n v="2"/>
    <n v="1252"/>
    <n v="2295"/>
    <n v="2086"/>
    <n v="2504"/>
    <n v="4590"/>
  </r>
  <r>
    <s v="000261716"/>
    <d v="2021-12-08T00:00:00"/>
    <n v="8"/>
    <s v="December"/>
    <n v="2021"/>
    <n v="35"/>
    <x v="0"/>
    <s v="F"/>
    <s v="US"/>
    <s v="California"/>
    <s v="Bikes"/>
    <s v="Mountain Bikes"/>
    <s v="Mountain-500 Black, 42"/>
    <m/>
    <n v="295"/>
    <n v="540"/>
    <n v="245"/>
    <n v="0"/>
    <n v="0"/>
  </r>
  <r>
    <s v="000261717"/>
    <d v="2021-12-09T00:00:00"/>
    <n v="9"/>
    <s v="December"/>
    <n v="2021"/>
    <n v="33"/>
    <x v="1"/>
    <s v="F"/>
    <s v="Australia"/>
    <s v="Victoria"/>
    <s v="Bikes"/>
    <s v="Mountain Bikes"/>
    <s v="Mountain-100 Black, 38"/>
    <n v="2"/>
    <n v="1898"/>
    <n v="3375"/>
    <n v="2954"/>
    <n v="3796"/>
    <n v="6750"/>
  </r>
  <r>
    <s v="000261718"/>
    <d v="2021-12-09T00:00:00"/>
    <n v="9"/>
    <s v="December"/>
    <n v="2021"/>
    <n v="41"/>
    <x v="0"/>
    <s v="F"/>
    <s v="Germany"/>
    <s v="Hamburg"/>
    <s v="Bikes"/>
    <s v="Mountain Bikes"/>
    <s v="Mountain-200 Silver, 42"/>
    <n v="1"/>
    <n v="1266"/>
    <n v="2320"/>
    <n v="1054"/>
    <n v="1266"/>
    <n v="2320"/>
  </r>
  <r>
    <s v="000261719"/>
    <d v="2021-12-10T00:00:00"/>
    <n v="10"/>
    <s v="December"/>
    <n v="2021"/>
    <n v="34"/>
    <x v="1"/>
    <s v="F"/>
    <s v="US"/>
    <s v="California"/>
    <s v="Bikes"/>
    <s v="Mountain Bikes"/>
    <s v="Mountain-200 Black, 42"/>
    <n v="2"/>
    <n v="1252"/>
    <n v="2295"/>
    <n v="2086"/>
    <n v="2504"/>
    <n v="4590"/>
  </r>
  <r>
    <s v="000261720"/>
    <d v="2021-12-10T00:00:00"/>
    <n v="10"/>
    <s v="December"/>
    <n v="2021"/>
    <n v="40"/>
    <x v="0"/>
    <s v="M"/>
    <s v="Australia"/>
    <s v="New South Wales"/>
    <s v="Bikes"/>
    <s v="Mountain Bikes"/>
    <s v="Mountain-200 Black, 42"/>
    <n v="2"/>
    <n v="1252"/>
    <n v="2295"/>
    <n v="2086"/>
    <n v="2504"/>
    <n v="4590"/>
  </r>
  <r>
    <s v="000261721"/>
    <d v="2021-12-10T00:00:00"/>
    <n v="10"/>
    <s v="December"/>
    <n v="2021"/>
    <n v="26"/>
    <x v="1"/>
    <s v="M"/>
    <s v="United Kingdom"/>
    <s v="England"/>
    <s v="Bikes"/>
    <s v="Mountain Bikes"/>
    <s v="Mountain-200 Black, 38"/>
    <n v="1"/>
    <n v="1252"/>
    <n v="2295"/>
    <n v="1043"/>
    <n v="1252"/>
    <n v="2295"/>
  </r>
  <r>
    <s v="000261722"/>
    <d v="2021-12-10T00:00:00"/>
    <n v="10"/>
    <s v="December"/>
    <n v="2021"/>
    <n v="34"/>
    <x v="1"/>
    <s v="M"/>
    <s v="US"/>
    <s v="California"/>
    <s v="Bikes"/>
    <s v="Mountain Bikes"/>
    <s v="Mountain-500 Black, 40"/>
    <n v="1"/>
    <n v="295"/>
    <n v="540"/>
    <n v="245"/>
    <n v="295"/>
    <n v="540"/>
  </r>
  <r>
    <s v="000261723"/>
    <d v="2021-12-10T00:00:00"/>
    <n v="10"/>
    <s v="December"/>
    <n v="2021"/>
    <n v="34"/>
    <x v="1"/>
    <s v="F"/>
    <s v="US"/>
    <s v="Washington"/>
    <s v="Bikes"/>
    <s v="Mountain Bikes"/>
    <s v="Mountain-100 Silver, 44"/>
    <n v="1"/>
    <n v="1912"/>
    <n v="3400"/>
    <n v="1488"/>
    <n v="1912"/>
    <n v="3400"/>
  </r>
  <r>
    <s v="000261724"/>
    <d v="2021-12-10T00:00:00"/>
    <n v="10"/>
    <s v="December"/>
    <n v="2021"/>
    <n v="38"/>
    <x v="0"/>
    <s v="M"/>
    <s v="Australia"/>
    <s v="New South Wales"/>
    <s v="Bikes"/>
    <s v="Mountain Bikes"/>
    <s v="Mountain-200 Black, 38"/>
    <n v="1"/>
    <n v="1252"/>
    <n v="2295"/>
    <n v="1043"/>
    <n v="1252"/>
    <n v="2295"/>
  </r>
  <r>
    <s v="000261725"/>
    <d v="2021-12-11T00:00:00"/>
    <n v="11"/>
    <s v="December"/>
    <n v="2021"/>
    <n v="24"/>
    <x v="2"/>
    <s v="F"/>
    <s v="France"/>
    <s v="Seine (Paris)"/>
    <s v="Bikes"/>
    <s v="Mountain Bikes"/>
    <s v="Mountain-200 Black, 38"/>
    <n v="3"/>
    <n v="1252"/>
    <n v="2295"/>
    <n v="3129"/>
    <n v="3756"/>
    <n v="6885"/>
  </r>
  <r>
    <s v="000261726"/>
    <d v="2021-12-11T00:00:00"/>
    <n v="11"/>
    <s v="December"/>
    <n v="2021"/>
    <n v="41"/>
    <x v="0"/>
    <s v="F"/>
    <s v="Australia"/>
    <s v="New South Wales"/>
    <s v="Bikes"/>
    <s v="Mountain Bikes"/>
    <s v="Mountain-400-W Silver, 38"/>
    <n v="2"/>
    <n v="420"/>
    <n v="769"/>
    <n v="698"/>
    <n v="840"/>
    <n v="1538"/>
  </r>
  <r>
    <s v="000261727"/>
    <d v="2021-12-11T00:00:00"/>
    <n v="11"/>
    <s v="December"/>
    <n v="2021"/>
    <n v="27"/>
    <x v="1"/>
    <s v="M"/>
    <s v="Canada"/>
    <s v="British Columbia"/>
    <s v="Bikes"/>
    <s v="Mountain Bikes"/>
    <s v="Mountain-200 Black, 46"/>
    <n v="1"/>
    <n v="1252"/>
    <n v="2295"/>
    <n v="1043"/>
    <n v="1252"/>
    <n v="2295"/>
  </r>
  <r>
    <s v="000261728"/>
    <d v="2021-12-11T00:00:00"/>
    <n v="11"/>
    <s v="December"/>
    <n v="2021"/>
    <n v="37"/>
    <x v="0"/>
    <s v="M"/>
    <s v="US"/>
    <s v="California"/>
    <s v="Bikes"/>
    <s v="Mountain Bikes"/>
    <s v="Mountain-400-W Silver, 46"/>
    <n v="1"/>
    <n v="420"/>
    <n v="769"/>
    <n v="349"/>
    <n v="420"/>
    <n v="769"/>
  </r>
  <r>
    <s v="000261729"/>
    <d v="2021-12-11T00:00:00"/>
    <n v="11"/>
    <s v="December"/>
    <n v="2021"/>
    <n v="38"/>
    <x v="0"/>
    <s v="F"/>
    <s v="US"/>
    <s v="California"/>
    <s v="Bikes"/>
    <s v="Mountain Bikes"/>
    <s v="Mountain-200 Silver, 38"/>
    <n v="1"/>
    <n v="1266"/>
    <n v="2320"/>
    <n v="1054"/>
    <n v="1266"/>
    <n v="2320"/>
  </r>
  <r>
    <s v="000261730"/>
    <d v="2021-12-12T00:00:00"/>
    <n v="12"/>
    <s v="December"/>
    <n v="2021"/>
    <n v="36"/>
    <x v="0"/>
    <s v="F"/>
    <s v="Australia"/>
    <s v="New South Wales"/>
    <s v="Bikes"/>
    <s v="Mountain Bikes"/>
    <s v="Mountain-200 Silver, 42"/>
    <n v="4"/>
    <n v="1266"/>
    <n v="2320"/>
    <n v="4216"/>
    <n v="5064"/>
    <n v="9280"/>
  </r>
  <r>
    <s v="000261731"/>
    <d v="2021-12-12T00:00:00"/>
    <n v="12"/>
    <s v="December"/>
    <n v="2021"/>
    <n v="37"/>
    <x v="0"/>
    <s v="M"/>
    <s v="US"/>
    <s v="California"/>
    <s v="Bikes"/>
    <s v="Mountain Bikes"/>
    <s v="Mountain-400-W Silver, 46"/>
    <n v="4"/>
    <n v="420"/>
    <n v="769"/>
    <n v="1396"/>
    <n v="1680"/>
    <n v="3076"/>
  </r>
  <r>
    <s v="000261732"/>
    <d v="2021-12-12T00:00:00"/>
    <n v="12"/>
    <s v="December"/>
    <n v="2021"/>
    <n v="34"/>
    <x v="1"/>
    <s v="M"/>
    <s v="Australia"/>
    <s v="New South Wales"/>
    <s v="Bikes"/>
    <s v="Mountain Bikes"/>
    <s v="Mountain-200 Black, 38"/>
    <n v="2"/>
    <n v="1252"/>
    <n v="2295"/>
    <n v="2086"/>
    <n v="2504"/>
    <n v="4590"/>
  </r>
  <r>
    <s v="000261733"/>
    <d v="2021-12-12T00:00:00"/>
    <n v="12"/>
    <s v="December"/>
    <n v="2021"/>
    <n v="35"/>
    <x v="0"/>
    <s v="F"/>
    <s v="Australia"/>
    <s v="Victoria"/>
    <s v="Bikes"/>
    <s v="Mountain Bikes"/>
    <s v="Mountain-200 Silver, 42"/>
    <n v="1"/>
    <n v="1266"/>
    <n v="2320"/>
    <n v="1054"/>
    <n v="1266"/>
    <n v="2320"/>
  </r>
  <r>
    <s v="000261734"/>
    <d v="2021-12-12T00:00:00"/>
    <n v="12"/>
    <s v="December"/>
    <n v="2021"/>
    <n v="38"/>
    <x v="0"/>
    <s v="F"/>
    <s v="US"/>
    <s v="Washington"/>
    <s v="Bikes"/>
    <s v="Mountain Bikes"/>
    <s v="Mountain-200 Silver, 42"/>
    <n v="1"/>
    <n v="1266"/>
    <n v="2320"/>
    <n v="1054"/>
    <n v="1266"/>
    <n v="2320"/>
  </r>
  <r>
    <s v="000261735"/>
    <d v="2021-12-13T00:00:00"/>
    <n v="13"/>
    <s v="December"/>
    <n v="2021"/>
    <n v="32"/>
    <x v="1"/>
    <s v="F"/>
    <s v="Australia"/>
    <s v="Queensland"/>
    <s v="Bikes"/>
    <s v="Mountain Bikes"/>
    <s v="Mountain-200 Silver, 42"/>
    <n v="3"/>
    <n v="1266"/>
    <n v="2320"/>
    <n v="3162"/>
    <n v="3798"/>
    <n v="6960"/>
  </r>
  <r>
    <s v="000261736"/>
    <d v="2021-12-13T00:00:00"/>
    <n v="13"/>
    <s v="December"/>
    <n v="2021"/>
    <n v="40"/>
    <x v="0"/>
    <s v="F"/>
    <s v="US"/>
    <s v="California"/>
    <s v="Bikes"/>
    <s v="Mountain Bikes"/>
    <s v="Mountain-500 Silver, 40"/>
    <n v="1"/>
    <n v="308"/>
    <n v="565"/>
    <n v="257"/>
    <n v="308"/>
    <n v="565"/>
  </r>
  <r>
    <s v="000261737"/>
    <d v="2021-12-13T00:00:00"/>
    <n v="13"/>
    <s v="December"/>
    <n v="2021"/>
    <n v="44"/>
    <x v="0"/>
    <s v="F"/>
    <s v="United Kingdom"/>
    <s v="England"/>
    <s v="Bikes"/>
    <s v="Mountain Bikes"/>
    <s v="Mountain-200 Black, 38"/>
    <n v="1"/>
    <n v="1252"/>
    <n v="2295"/>
    <n v="1043"/>
    <n v="1252"/>
    <n v="2295"/>
  </r>
  <r>
    <s v="000261738"/>
    <d v="2021-12-13T00:00:00"/>
    <n v="13"/>
    <s v="December"/>
    <n v="2021"/>
    <n v="49"/>
    <x v="0"/>
    <s v="M"/>
    <s v="United Kingdom"/>
    <s v="England"/>
    <s v="Bikes"/>
    <s v="Mountain Bikes"/>
    <s v="Mountain-200 Black, 38"/>
    <n v="1"/>
    <n v="1252"/>
    <n v="2295"/>
    <n v="1043"/>
    <n v="1252"/>
    <n v="2295"/>
  </r>
  <r>
    <s v="000261739"/>
    <d v="2021-12-14T00:00:00"/>
    <n v="14"/>
    <s v="December"/>
    <n v="2021"/>
    <n v="30"/>
    <x v="1"/>
    <s v="F"/>
    <s v="US"/>
    <s v="Washington"/>
    <s v="Bikes"/>
    <s v="Mountain Bikes"/>
    <s v="Mountain-200 Silver, 38"/>
    <n v="2"/>
    <n v="1266"/>
    <n v="2320"/>
    <n v="2108"/>
    <n v="2532"/>
    <n v="4640"/>
  </r>
  <r>
    <s v="000261740"/>
    <d v="2021-12-14T00:00:00"/>
    <n v="14"/>
    <s v="December"/>
    <n v="2021"/>
    <n v="32"/>
    <x v="1"/>
    <s v="M"/>
    <s v="US"/>
    <s v="California"/>
    <s v="Bikes"/>
    <s v="Mountain Bikes"/>
    <s v="Mountain-200 Black, 46"/>
    <n v="1"/>
    <n v="1252"/>
    <n v="2295"/>
    <n v="1043"/>
    <n v="1252"/>
    <n v="2295"/>
  </r>
  <r>
    <s v="000261741"/>
    <d v="2021-12-14T00:00:00"/>
    <n v="14"/>
    <s v="December"/>
    <n v="2021"/>
    <n v="32"/>
    <x v="1"/>
    <s v="F"/>
    <s v="Australia"/>
    <s v="Victoria"/>
    <s v="Bikes"/>
    <s v="Mountain Bikes"/>
    <s v="Mountain-400-W Silver, 46"/>
    <n v="1"/>
    <n v="420"/>
    <n v="769"/>
    <n v="349"/>
    <n v="420"/>
    <n v="769"/>
  </r>
  <r>
    <s v="000261742"/>
    <d v="2021-12-15T00:00:00"/>
    <n v="15"/>
    <s v="December"/>
    <n v="2021"/>
    <n v="29"/>
    <x v="1"/>
    <s v="F"/>
    <s v="US"/>
    <s v="California"/>
    <s v="Bikes"/>
    <s v="Mountain Bikes"/>
    <s v="Mountain-200 Silver, 42"/>
    <n v="1"/>
    <n v="1266"/>
    <n v="2320"/>
    <n v="1054"/>
    <n v="1266"/>
    <n v="2320"/>
  </r>
  <r>
    <s v="000261743"/>
    <d v="2021-12-16T00:00:00"/>
    <n v="16"/>
    <s v="December"/>
    <n v="2021"/>
    <n v="33"/>
    <x v="1"/>
    <s v="F"/>
    <s v="Australia"/>
    <s v="New South Wales"/>
    <s v="Bikes"/>
    <s v="Mountain Bikes"/>
    <s v="Mountain-200 Black, 38"/>
    <n v="2"/>
    <n v="1252"/>
    <n v="2295"/>
    <n v="2086"/>
    <n v="2504"/>
    <n v="4590"/>
  </r>
  <r>
    <s v="000261744"/>
    <d v="2021-12-16T00:00:00"/>
    <n v="16"/>
    <s v="December"/>
    <n v="2021"/>
    <n v="38"/>
    <x v="0"/>
    <s v="M"/>
    <s v="Australia"/>
    <s v="New South Wales"/>
    <s v="Bikes"/>
    <s v="Mountain Bikes"/>
    <s v="Mountain-200 Black, 38"/>
    <n v="2"/>
    <n v="1252"/>
    <n v="2295"/>
    <n v="2086"/>
    <n v="2504"/>
    <n v="4590"/>
  </r>
  <r>
    <s v="000261745"/>
    <d v="2021-12-16T00:00:00"/>
    <n v="16"/>
    <s v="December"/>
    <n v="2021"/>
    <n v="27"/>
    <x v="1"/>
    <s v="F"/>
    <s v="France"/>
    <s v="Seine et Marne"/>
    <s v="Bikes"/>
    <s v="Mountain Bikes"/>
    <s v="Mountain-200 Silver, 46"/>
    <n v="1"/>
    <n v="1266"/>
    <n v="2320"/>
    <n v="1054"/>
    <n v="1266"/>
    <n v="2320"/>
  </r>
  <r>
    <s v="000261746"/>
    <d v="2021-12-17T00:00:00"/>
    <n v="17"/>
    <s v="December"/>
    <n v="2021"/>
    <n v="37"/>
    <x v="0"/>
    <s v="F"/>
    <s v="US"/>
    <s v="Washington"/>
    <s v="Bikes"/>
    <s v="Mountain Bikes"/>
    <s v="Mountain-200 Silver, 38"/>
    <n v="2"/>
    <n v="1266"/>
    <n v="2320"/>
    <n v="2108"/>
    <n v="2532"/>
    <n v="4640"/>
  </r>
  <r>
    <s v="000261747"/>
    <d v="2021-12-17T00:00:00"/>
    <n v="17"/>
    <s v="December"/>
    <n v="2021"/>
    <n v="31"/>
    <x v="1"/>
    <s v="M"/>
    <s v="Australia"/>
    <s v="New South Wales"/>
    <s v="Bikes"/>
    <s v="Mountain Bikes"/>
    <s v="Mountain-400-W Silver, 42"/>
    <n v="1"/>
    <n v="420"/>
    <n v="769"/>
    <n v="349"/>
    <n v="420"/>
    <n v="769"/>
  </r>
  <r>
    <s v="000261748"/>
    <d v="2021-12-17T00:00:00"/>
    <n v="17"/>
    <s v="December"/>
    <n v="2021"/>
    <n v="42"/>
    <x v="0"/>
    <s v="F"/>
    <s v="Germany"/>
    <s v="Nordrhein-Westfalen"/>
    <s v="Bikes"/>
    <s v="Mountain Bikes"/>
    <s v="Mountain-200 Silver, 46"/>
    <n v="1"/>
    <n v="1266"/>
    <n v="2320"/>
    <n v="1054"/>
    <n v="1266"/>
    <n v="2320"/>
  </r>
  <r>
    <s v="000261749"/>
    <d v="2021-12-18T00:00:00"/>
    <n v="18"/>
    <s v="December"/>
    <n v="2021"/>
    <n v="35"/>
    <x v="0"/>
    <s v="F"/>
    <s v="Australia"/>
    <s v="New South Wales"/>
    <s v="Bikes"/>
    <s v="Mountain Bikes"/>
    <s v="Mountain-500 Silver, 42"/>
    <n v="4"/>
    <n v="308"/>
    <n v="565"/>
    <n v="1028"/>
    <n v="1232"/>
    <n v="2260"/>
  </r>
  <r>
    <s v="000261750"/>
    <d v="2021-12-18T00:00:00"/>
    <n v="18"/>
    <s v="December"/>
    <n v="2021"/>
    <n v="38"/>
    <x v="0"/>
    <s v="F"/>
    <s v="Germany"/>
    <s v="Nordrhein-Westfalen"/>
    <s v="Bikes"/>
    <s v="Mountain Bikes"/>
    <s v="Mountain-200 Silver, 46"/>
    <n v="4"/>
    <n v="1266"/>
    <n v="2320"/>
    <n v="4216"/>
    <n v="5064"/>
    <n v="9280"/>
  </r>
  <r>
    <s v="000261751"/>
    <d v="2021-12-18T00:00:00"/>
    <n v="18"/>
    <s v="December"/>
    <n v="2021"/>
    <n v="24"/>
    <x v="2"/>
    <s v="F"/>
    <s v="France"/>
    <s v="Seine Saint Denis"/>
    <s v="Bikes"/>
    <s v="Mountain Bikes"/>
    <s v="Mountain-200 Silver, 38"/>
    <n v="3"/>
    <n v="1266"/>
    <n v="2320"/>
    <n v="3162"/>
    <n v="3798"/>
    <n v="6960"/>
  </r>
  <r>
    <s v="000261752"/>
    <d v="2021-12-18T00:00:00"/>
    <n v="18"/>
    <s v="December"/>
    <n v="2021"/>
    <n v="26"/>
    <x v="1"/>
    <s v="F"/>
    <s v="United Kingdom"/>
    <s v="England"/>
    <s v="Bikes"/>
    <s v="Mountain Bikes"/>
    <s v="Mountain-400-W Silver, 42"/>
    <n v="3"/>
    <n v="420"/>
    <n v="769"/>
    <n v="1047"/>
    <n v="1260"/>
    <n v="2307"/>
  </r>
  <r>
    <s v="000261753"/>
    <d v="2021-12-18T00:00:00"/>
    <n v="18"/>
    <s v="December"/>
    <n v="2021"/>
    <n v="39"/>
    <x v="0"/>
    <s v="M"/>
    <s v="US"/>
    <s v="California"/>
    <s v="Bikes"/>
    <s v="Mountain Bikes"/>
    <s v="Mountain-200 Black, 42"/>
    <n v="3"/>
    <n v="1252"/>
    <n v="2295"/>
    <n v="3129"/>
    <n v="3756"/>
    <n v="6885"/>
  </r>
  <r>
    <s v="000261754"/>
    <d v="2021-12-18T00:00:00"/>
    <n v="18"/>
    <s v="December"/>
    <n v="2021"/>
    <n v="26"/>
    <x v="1"/>
    <s v="M"/>
    <s v="France"/>
    <s v="Seine (Paris)"/>
    <s v="Bikes"/>
    <s v="Mountain Bikes"/>
    <s v="Mountain-200 Black, 46"/>
    <n v="1"/>
    <n v="1252"/>
    <n v="2295"/>
    <n v="1043"/>
    <n v="1252"/>
    <n v="2295"/>
  </r>
  <r>
    <s v="000261755"/>
    <d v="2021-12-18T00:00:00"/>
    <n v="18"/>
    <s v="December"/>
    <n v="2021"/>
    <n v="36"/>
    <x v="0"/>
    <s v="M"/>
    <s v="US"/>
    <s v="Washington"/>
    <s v="Bikes"/>
    <s v="Mountain Bikes"/>
    <s v="Mountain-200 Silver, 38"/>
    <n v="1"/>
    <n v="1266"/>
    <n v="2320"/>
    <n v="1054"/>
    <n v="1266"/>
    <n v="2320"/>
  </r>
  <r>
    <s v="000261756"/>
    <d v="2021-12-19T00:00:00"/>
    <n v="19"/>
    <s v="December"/>
    <n v="2021"/>
    <n v="17"/>
    <x v="2"/>
    <s v="M"/>
    <s v="France"/>
    <s v="Nord"/>
    <s v="Bikes"/>
    <s v="Mountain Bikes"/>
    <s v="Mountain-200 Silver, 46"/>
    <n v="4"/>
    <n v="1266"/>
    <n v="2320"/>
    <n v="4216"/>
    <n v="5064"/>
    <n v="9280"/>
  </r>
  <r>
    <s v="000261757"/>
    <d v="2021-12-19T00:00:00"/>
    <n v="19"/>
    <s v="December"/>
    <n v="2021"/>
    <n v="19"/>
    <x v="2"/>
    <s v="F"/>
    <s v="Australia"/>
    <s v="Victoria"/>
    <s v="Bikes"/>
    <s v="Mountain Bikes"/>
    <s v="Mountain-500 Black, 44"/>
    <n v="4"/>
    <n v="295"/>
    <n v="540"/>
    <n v="980"/>
    <n v="1180"/>
    <n v="2160"/>
  </r>
  <r>
    <s v="000261758"/>
    <d v="2021-12-19T00:00:00"/>
    <n v="19"/>
    <s v="December"/>
    <n v="2021"/>
    <n v="25"/>
    <x v="1"/>
    <s v="M"/>
    <s v="France"/>
    <s v="Seine (Paris)"/>
    <s v="Bikes"/>
    <s v="Mountain Bikes"/>
    <s v="Mountain-200 Black, 38"/>
    <n v="4"/>
    <n v="1252"/>
    <n v="2295"/>
    <n v="4172"/>
    <n v="5008"/>
    <n v="9180"/>
  </r>
  <r>
    <s v="000261759"/>
    <d v="2021-12-19T00:00:00"/>
    <n v="19"/>
    <s v="December"/>
    <n v="2021"/>
    <n v="35"/>
    <x v="0"/>
    <s v="F"/>
    <s v="US"/>
    <s v="Oregon"/>
    <s v="Bikes"/>
    <s v="Mountain Bikes"/>
    <s v="Mountain-100 Black, 48"/>
    <n v="4"/>
    <n v="1898"/>
    <n v="3375"/>
    <n v="5908"/>
    <n v="7592"/>
    <n v="13500"/>
  </r>
  <r>
    <s v="000261760"/>
    <d v="2021-12-19T00:00:00"/>
    <n v="19"/>
    <s v="December"/>
    <n v="2021"/>
    <n v="37"/>
    <x v="0"/>
    <s v="M"/>
    <s v="US"/>
    <s v="Oregon"/>
    <s v="Bikes"/>
    <s v="Mountain Bikes"/>
    <s v="Mountain-200 Black, 38"/>
    <n v="4"/>
    <n v="1252"/>
    <n v="2295"/>
    <n v="4172"/>
    <n v="5008"/>
    <n v="9180"/>
  </r>
  <r>
    <s v="000261761"/>
    <d v="2021-12-19T00:00:00"/>
    <n v="19"/>
    <s v="December"/>
    <n v="2021"/>
    <n v="39"/>
    <x v="0"/>
    <s v="F"/>
    <s v="US"/>
    <s v="California"/>
    <s v="Bikes"/>
    <s v="Mountain Bikes"/>
    <s v="Mountain-200 Black, 46"/>
    <n v="4"/>
    <n v="1252"/>
    <n v="2295"/>
    <n v="4172"/>
    <n v="5008"/>
    <n v="9180"/>
  </r>
  <r>
    <s v="000261762"/>
    <d v="2021-12-19T00:00:00"/>
    <n v="19"/>
    <s v="December"/>
    <n v="2021"/>
    <n v="63"/>
    <x v="0"/>
    <s v="F"/>
    <s v="Australia"/>
    <s v="Queensland"/>
    <s v="Bikes"/>
    <s v="Mountain Bikes"/>
    <s v="Mountain-200 Black, 46"/>
    <n v="4"/>
    <n v="1252"/>
    <n v="2295"/>
    <n v="4172"/>
    <n v="5008"/>
    <n v="9180"/>
  </r>
  <r>
    <s v="000261763"/>
    <d v="2021-12-19T00:00:00"/>
    <n v="19"/>
    <s v="December"/>
    <n v="2021"/>
    <n v="18"/>
    <x v="2"/>
    <s v="M"/>
    <s v="Australia"/>
    <s v="South Australia"/>
    <s v="Bikes"/>
    <s v="Mountain Bikes"/>
    <s v="Mountain-500 Black, 40"/>
    <n v="2"/>
    <n v="295"/>
    <n v="540"/>
    <n v="490"/>
    <n v="590"/>
    <n v="1080"/>
  </r>
  <r>
    <s v="000261764"/>
    <d v="2021-12-19T00:00:00"/>
    <n v="19"/>
    <s v="December"/>
    <n v="2021"/>
    <n v="56"/>
    <x v="0"/>
    <s v="F"/>
    <s v="Germany"/>
    <s v="Hessen"/>
    <s v="Bikes"/>
    <s v="Mountain Bikes"/>
    <s v="Mountain-200 Black, 46"/>
    <n v="2"/>
    <n v="1252"/>
    <n v="2295"/>
    <n v="2086"/>
    <n v="2504"/>
    <n v="4590"/>
  </r>
  <r>
    <s v="000261765"/>
    <d v="2021-12-19T00:00:00"/>
    <n v="19"/>
    <s v="December"/>
    <n v="2021"/>
    <n v="39"/>
    <x v="0"/>
    <s v="F"/>
    <s v="US"/>
    <s v="Washington"/>
    <s v="Bikes"/>
    <s v="Mountain Bikes"/>
    <s v="Mountain-200 Silver, 38"/>
    <n v="1"/>
    <n v="1266"/>
    <n v="2320"/>
    <n v="1054"/>
    <n v="1266"/>
    <n v="2320"/>
  </r>
  <r>
    <s v="000261766"/>
    <d v="2021-12-20T00:00:00"/>
    <n v="20"/>
    <s v="December"/>
    <n v="2021"/>
    <n v="33"/>
    <x v="1"/>
    <s v="F"/>
    <s v="Australia"/>
    <s v="Victoria"/>
    <s v="Bikes"/>
    <s v="Mountain Bikes"/>
    <s v="Mountain-100 Black, 38"/>
    <n v="4"/>
    <n v="1898"/>
    <n v="3375"/>
    <n v="5908"/>
    <n v="7592"/>
    <n v="13500"/>
  </r>
  <r>
    <s v="000261767"/>
    <d v="2021-12-20T00:00:00"/>
    <n v="20"/>
    <s v="December"/>
    <n v="2021"/>
    <n v="57"/>
    <x v="0"/>
    <s v="M"/>
    <s v="Australia"/>
    <s v="Queensland"/>
    <s v="Bikes"/>
    <s v="Mountain Bikes"/>
    <s v="Mountain-200 Black, 46"/>
    <n v="4"/>
    <n v="1252"/>
    <n v="2295"/>
    <n v="4172"/>
    <n v="5008"/>
    <n v="9180"/>
  </r>
  <r>
    <s v="000261768"/>
    <d v="2021-12-20T00:00:00"/>
    <n v="20"/>
    <s v="December"/>
    <n v="2021"/>
    <n v="29"/>
    <x v="1"/>
    <s v="M"/>
    <s v="Canada"/>
    <s v="British Columbia"/>
    <s v="Bikes"/>
    <s v="Mountain Bikes"/>
    <s v="Mountain-500 Black, 52"/>
    <n v="3"/>
    <n v="295"/>
    <n v="540"/>
    <n v="735"/>
    <n v="885"/>
    <n v="1620"/>
  </r>
  <r>
    <s v="000261769"/>
    <d v="2021-12-20T00:00:00"/>
    <n v="20"/>
    <s v="December"/>
    <n v="2021"/>
    <n v="35"/>
    <x v="0"/>
    <s v="F"/>
    <s v="Australia"/>
    <s v="Queensland"/>
    <s v="Bikes"/>
    <s v="Mountain Bikes"/>
    <s v="Mountain-200 Silver, 38"/>
    <n v="1"/>
    <n v="1266"/>
    <n v="2320"/>
    <n v="1054"/>
    <n v="1266"/>
    <n v="2320"/>
  </r>
  <r>
    <s v="000261770"/>
    <d v="2021-12-20T00:00:00"/>
    <n v="20"/>
    <s v="December"/>
    <n v="2021"/>
    <n v="35"/>
    <x v="0"/>
    <s v="M"/>
    <s v="Australia"/>
    <s v="Victoria"/>
    <s v="Bikes"/>
    <s v="Mountain Bikes"/>
    <s v="Mountain-200 Silver, 38"/>
    <n v="1"/>
    <n v="1266"/>
    <n v="2320"/>
    <n v="1054"/>
    <n v="1266"/>
    <n v="2320"/>
  </r>
  <r>
    <s v="000261771"/>
    <d v="2021-12-21T00:00:00"/>
    <n v="21"/>
    <s v="December"/>
    <n v="2021"/>
    <n v="26"/>
    <x v="1"/>
    <s v="M"/>
    <s v="France"/>
    <s v="Somme"/>
    <s v="Bikes"/>
    <s v="Mountain Bikes"/>
    <s v="Mountain-200 Silver, 38"/>
    <n v="3"/>
    <n v="1266"/>
    <n v="2320"/>
    <n v="3162"/>
    <n v="3798"/>
    <n v="6960"/>
  </r>
  <r>
    <s v="000261772"/>
    <d v="2021-12-21T00:00:00"/>
    <n v="21"/>
    <s v="December"/>
    <n v="2021"/>
    <n v="23"/>
    <x v="2"/>
    <s v="M"/>
    <s v="United Kingdom"/>
    <s v="England"/>
    <s v="Bikes"/>
    <s v="Mountain Bikes"/>
    <s v="Mountain-400-W Silver, 46"/>
    <n v="2"/>
    <n v="420"/>
    <n v="769"/>
    <n v="698"/>
    <n v="840"/>
    <n v="1538"/>
  </r>
  <r>
    <s v="000261773"/>
    <d v="2021-12-22T00:00:00"/>
    <n v="22"/>
    <s v="December"/>
    <n v="2021"/>
    <n v="30"/>
    <x v="1"/>
    <s v="F"/>
    <s v="US"/>
    <s v="Washington"/>
    <s v="Bikes"/>
    <s v="Mountain Bikes"/>
    <s v="Mountain-200 Silver, 38"/>
    <n v="3"/>
    <n v="1266"/>
    <n v="2320"/>
    <n v="3162"/>
    <n v="3798"/>
    <n v="6960"/>
  </r>
  <r>
    <s v="000261774"/>
    <d v="2021-12-22T00:00:00"/>
    <n v="22"/>
    <s v="December"/>
    <n v="2021"/>
    <n v="41"/>
    <x v="0"/>
    <s v="M"/>
    <s v="US"/>
    <s v="California"/>
    <s v="Bikes"/>
    <s v="Mountain Bikes"/>
    <s v="Mountain-200 Black, 42"/>
    <n v="3"/>
    <n v="1252"/>
    <n v="2295"/>
    <n v="3129"/>
    <n v="3756"/>
    <n v="6885"/>
  </r>
  <r>
    <s v="000261775"/>
    <d v="2021-12-22T00:00:00"/>
    <n v="22"/>
    <s v="December"/>
    <n v="2021"/>
    <n v="19"/>
    <x v="2"/>
    <s v="F"/>
    <s v="Australia"/>
    <s v="New South Wales"/>
    <s v="Bikes"/>
    <s v="Mountain Bikes"/>
    <s v="Mountain-500 Silver, 42"/>
    <n v="1"/>
    <n v="308"/>
    <n v="565"/>
    <n v="257"/>
    <n v="308"/>
    <n v="565"/>
  </r>
  <r>
    <s v="000261776"/>
    <d v="2021-12-22T00:00:00"/>
    <n v="22"/>
    <s v="December"/>
    <n v="2021"/>
    <n v="25"/>
    <x v="1"/>
    <s v="M"/>
    <s v="France"/>
    <s v="Seine (Paris)"/>
    <s v="Bikes"/>
    <s v="Mountain Bikes"/>
    <s v="Mountain-200 Black, 38"/>
    <n v="1"/>
    <n v="1252"/>
    <n v="2295"/>
    <n v="1043"/>
    <n v="1252"/>
    <n v="2295"/>
  </r>
  <r>
    <s v="000261777"/>
    <d v="2021-12-22T00:00:00"/>
    <n v="22"/>
    <s v="December"/>
    <n v="2021"/>
    <n v="27"/>
    <x v="1"/>
    <s v="F"/>
    <s v="Canada"/>
    <s v="British Columbia"/>
    <s v="Bikes"/>
    <s v="Mountain Bikes"/>
    <s v="Mountain-200 Black, 46"/>
    <n v="1"/>
    <n v="1252"/>
    <n v="2295"/>
    <n v="1043"/>
    <n v="1252"/>
    <n v="2295"/>
  </r>
  <r>
    <s v="000261778"/>
    <d v="2021-12-22T00:00:00"/>
    <n v="22"/>
    <s v="December"/>
    <n v="2021"/>
    <n v="41"/>
    <x v="0"/>
    <s v="M"/>
    <s v="Germany"/>
    <s v="Hessen"/>
    <s v="Bikes"/>
    <s v="Mountain Bikes"/>
    <s v="Mountain-200 Silver, 38"/>
    <n v="1"/>
    <n v="1266"/>
    <n v="2320"/>
    <n v="1054"/>
    <n v="1266"/>
    <n v="2320"/>
  </r>
  <r>
    <s v="000261779"/>
    <d v="2021-12-23T00:00:00"/>
    <n v="23"/>
    <s v="December"/>
    <n v="2021"/>
    <n v="30"/>
    <x v="1"/>
    <s v="F"/>
    <s v="US"/>
    <s v="Oregon"/>
    <s v="Bikes"/>
    <s v="Mountain Bikes"/>
    <s v="Mountain-200 Silver, 42"/>
    <n v="1"/>
    <n v="1266"/>
    <n v="2320"/>
    <n v="1054"/>
    <n v="1266"/>
    <n v="2320"/>
  </r>
  <r>
    <s v="000261780"/>
    <d v="2021-12-23T00:00:00"/>
    <n v="23"/>
    <s v="December"/>
    <n v="2021"/>
    <n v="31"/>
    <x v="1"/>
    <s v="F"/>
    <s v="Canada"/>
    <s v="British Columbia"/>
    <s v="Bikes"/>
    <s v="Mountain Bikes"/>
    <s v="Mountain-200 Black, 42"/>
    <n v="1"/>
    <n v="1252"/>
    <n v="2295"/>
    <n v="1043"/>
    <n v="1252"/>
    <n v="2295"/>
  </r>
  <r>
    <s v="000261781"/>
    <d v="2021-12-23T00:00:00"/>
    <n v="23"/>
    <s v="December"/>
    <n v="2021"/>
    <n v="35"/>
    <x v="0"/>
    <s v="F"/>
    <s v="US"/>
    <s v="California"/>
    <s v="Bikes"/>
    <s v="Mountain Bikes"/>
    <s v="Mountain-500 Black, 42"/>
    <n v="1"/>
    <n v="295"/>
    <n v="540"/>
    <n v="245"/>
    <n v="295"/>
    <n v="540"/>
  </r>
  <r>
    <s v="000261782"/>
    <d v="2021-12-24T00:00:00"/>
    <n v="24"/>
    <s v="December"/>
    <n v="2021"/>
    <n v="38"/>
    <x v="0"/>
    <s v="M"/>
    <s v="Australia"/>
    <s v="Queensland"/>
    <s v="Bikes"/>
    <s v="Mountain Bikes"/>
    <s v="Mountain-200 Black, 42"/>
    <n v="4"/>
    <n v="1252"/>
    <n v="2295"/>
    <n v="4172"/>
    <n v="5008"/>
    <n v="91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5"/>
    <d v="2021-12-01T00:00:00"/>
    <n v="1"/>
    <s v="December"/>
    <n v="2021"/>
    <n v="39"/>
    <s v="Adults (35-64)"/>
    <s v="F"/>
    <s v="US"/>
    <s v="California"/>
    <s v="Bikes"/>
    <s v="Mountain Bikes"/>
    <x v="0"/>
    <n v="4"/>
    <n v="1252"/>
    <n v="2295"/>
    <n v="4172"/>
    <n v="5008"/>
    <n v="9180"/>
  </r>
  <r>
    <s v="000261695"/>
    <d v="2021-12-01T00:00:00"/>
    <n v="1"/>
    <s v="December"/>
    <n v="2021"/>
    <n v="44"/>
    <s v="Adults (35-64)"/>
    <s v="M"/>
    <s v="United Kingdom"/>
    <s v="England"/>
    <s v="Bikes"/>
    <s v="Mountain Bikes"/>
    <x v="1"/>
    <n v="1"/>
    <n v="1266"/>
    <n v="2320"/>
    <n v="1054"/>
    <n v="1266"/>
    <n v="2320"/>
  </r>
  <r>
    <s v="000261697"/>
    <d v="2021-12-02T00:00:00"/>
    <n v="2"/>
    <s v="December"/>
    <n v="2021"/>
    <n v="37"/>
    <s v="Adults (35-64)"/>
    <s v="M"/>
    <s v=" US"/>
    <s v="California"/>
    <s v="Bikes"/>
    <s v="Mountain Bikes"/>
    <x v="2"/>
    <n v="2"/>
    <n v="420"/>
    <n v="769"/>
    <n v="698"/>
    <n v="840"/>
    <n v="1538"/>
  </r>
  <r>
    <s v="000261698"/>
    <d v="2021-12-02T00:00:00"/>
    <n v="2"/>
    <s v="December"/>
    <n v="2021"/>
    <n v="31"/>
    <s v="Young Adults (25-34)"/>
    <s v="F"/>
    <s v="Australia"/>
    <s v="New South Wales"/>
    <s v="Bikes"/>
    <s v="Mountain Bikes"/>
    <x v="3"/>
    <n v="1"/>
    <n v="420"/>
    <n v="769"/>
    <n v="349"/>
    <n v="420"/>
    <n v="769"/>
  </r>
  <r>
    <s v="000261699"/>
    <d v="2021-12-03T00:00:00"/>
    <n v="3"/>
    <s v="December"/>
    <n v="2021"/>
    <n v="37"/>
    <s v="Adults (35-64)"/>
    <s v="F"/>
    <s v="US"/>
    <s v="California"/>
    <s v="Bikes"/>
    <s v="Mountain Bikes"/>
    <x v="0"/>
    <n v="2"/>
    <n v="0"/>
    <n v="2295"/>
    <n v="2086"/>
    <n v="0"/>
    <n v="4590"/>
  </r>
  <r>
    <s v="000261700"/>
    <d v="2021-12-03T00:00:00"/>
    <n v="3"/>
    <s v="December"/>
    <n v="2021"/>
    <n v="24"/>
    <s v="Youth (&lt;25)"/>
    <s v="F"/>
    <s v="United Kingdom"/>
    <s v="England"/>
    <s v="Bikes"/>
    <s v="Mountain Bikes"/>
    <x v="4"/>
    <n v="1"/>
    <n v="1252"/>
    <n v="2295"/>
    <n v="1043"/>
    <n v="1252"/>
    <n v="2295"/>
  </r>
  <r>
    <s v="000261701"/>
    <d v="2021-12-03T00:00:00"/>
    <n v="3"/>
    <s v="December"/>
    <n v="2021"/>
    <n v="37"/>
    <s v="Adults (35-64)"/>
    <s v="M"/>
    <s v="US "/>
    <s v="Washington"/>
    <s v="Bikes"/>
    <s v="Mountain Bikes"/>
    <x v="0"/>
    <n v="1"/>
    <n v="1252"/>
    <n v="2295"/>
    <n v="1043"/>
    <n v="1252"/>
    <n v="2295"/>
  </r>
  <r>
    <s v="000261701"/>
    <d v="2021-12-03T00:00:00"/>
    <n v="3"/>
    <s v="December"/>
    <n v="2021"/>
    <n v="37"/>
    <s v="Adults (35-64)"/>
    <s v="M"/>
    <s v="US"/>
    <s v="Washington"/>
    <s v="Bikes"/>
    <s v="Mountain Bikes"/>
    <x v="0"/>
    <n v="1"/>
    <n v="1252"/>
    <n v="2295"/>
    <n v="1043"/>
    <n v="1252"/>
    <n v="2295"/>
  </r>
  <r>
    <s v="000261702"/>
    <d v="2021-12-04T00:00:00"/>
    <n v="4"/>
    <s v="December"/>
    <n v="2021"/>
    <n v="31"/>
    <s v="Young Adults (25-34)"/>
    <s v="F"/>
    <s v="Australia"/>
    <s v="New South Wales"/>
    <s v="Bikes"/>
    <s v="Mountain Bikes"/>
    <x v="3"/>
    <n v="4"/>
    <n v="420"/>
    <n v="0"/>
    <n v="1396"/>
    <n v="1680"/>
    <n v="0"/>
  </r>
  <r>
    <s v="000261703"/>
    <d v="2021-12-05T00:00:00"/>
    <n v="5"/>
    <s v="December"/>
    <n v="2021"/>
    <n v="39"/>
    <s v="Adults (35-64)"/>
    <s v="F"/>
    <s v="US"/>
    <s v="California"/>
    <s v="Bikes"/>
    <s v="Mountain Bikes"/>
    <x v="0"/>
    <n v="4"/>
    <n v="1252"/>
    <n v="2295"/>
    <n v="4172"/>
    <n v="5008"/>
    <n v="9180"/>
  </r>
  <r>
    <s v="000261704"/>
    <d v="2021-12-05T00:00:00"/>
    <n v="5"/>
    <s v="December"/>
    <n v="2021"/>
    <n v="42"/>
    <s v="Adults (35-64)"/>
    <s v="M"/>
    <s v="Germany"/>
    <s v="Nordrhein-Westfalen"/>
    <s v="Bikes"/>
    <s v="Mountain Bikes"/>
    <x v="4"/>
    <n v="4"/>
    <n v="1252"/>
    <n v="2295"/>
    <n v="4172"/>
    <n v="5008"/>
    <n v="9180"/>
  </r>
  <r>
    <s v="000261705"/>
    <d v="2021-12-05T00:00:00"/>
    <n v="5"/>
    <s v="December"/>
    <n v="2021"/>
    <n v="35"/>
    <s v="Adults (35-64)"/>
    <s v="F"/>
    <s v="Australia"/>
    <s v="Queensland"/>
    <s v="Bikes"/>
    <s v="Mountain Bikes"/>
    <x v="5"/>
    <n v="1"/>
    <n v="1266"/>
    <n v="2320"/>
    <n v="1054"/>
    <n v="1266"/>
    <n v="2320"/>
  </r>
  <r>
    <s v="000261706"/>
    <d v="2021-12-05T00:00:00"/>
    <n v="5"/>
    <s v="December"/>
    <n v="2021"/>
    <n v="37"/>
    <s v="Adults (35-64)"/>
    <s v="F"/>
    <s v="US"/>
    <s v="California"/>
    <s v="Bikes"/>
    <s v="Mountain Bikes"/>
    <x v="0"/>
    <n v="1"/>
    <n v="1252"/>
    <n v="2295"/>
    <n v="1043"/>
    <n v="1252"/>
    <n v="2295"/>
  </r>
  <r>
    <s v="000261707"/>
    <d v="2021-12-06T00:00:00"/>
    <n v="6"/>
    <s v="December"/>
    <n v="2021"/>
    <n v="23"/>
    <s v="Youth (&lt;25)"/>
    <s v="M"/>
    <s v="United Kingdom"/>
    <s v="England"/>
    <s v="Bikes"/>
    <s v="Mountain Bikes"/>
    <x v="2"/>
    <n v="3"/>
    <n v="420"/>
    <n v="769"/>
    <n v="1047"/>
    <n v="1260"/>
    <n v="2307"/>
  </r>
  <r>
    <s v="000261708"/>
    <d v="2021-12-06T00:00:00"/>
    <n v="6"/>
    <s v="December"/>
    <n v="2021"/>
    <n v="27"/>
    <s v="Young Adults (25-34)"/>
    <s v="M"/>
    <s v="Canada"/>
    <s v="British Columbia"/>
    <s v="Bikes"/>
    <s v="Mountain Bikes"/>
    <x v="0"/>
    <n v="1"/>
    <n v="1252"/>
    <n v="2295"/>
    <n v="1043"/>
    <n v="1252"/>
    <n v="2295"/>
  </r>
  <r>
    <s v="000261709"/>
    <d v="2021-12-06T00:00:00"/>
    <n v="6"/>
    <s v="December"/>
    <n v="2021"/>
    <n v="36"/>
    <s v="Adults (35-64)"/>
    <s v="M"/>
    <s v="Australia"/>
    <s v="New South Wales"/>
    <s v="Bikes"/>
    <s v="Mountain Bikes"/>
    <x v="6"/>
    <n v="1"/>
    <n v="1252"/>
    <n v="2295"/>
    <n v="1043"/>
    <n v="1252"/>
    <n v="2295"/>
  </r>
  <r>
    <s v="000261710"/>
    <d v="2021-12-06T00:00:00"/>
    <n v="6"/>
    <s v="December"/>
    <n v="2021"/>
    <n v="47"/>
    <s v="Adults (35-64)"/>
    <s v="M"/>
    <s v="United Kingdom"/>
    <s v="England"/>
    <s v="Bikes"/>
    <s v="Mountain Bikes"/>
    <x v="5"/>
    <n v="1"/>
    <n v="1266"/>
    <n v="2320"/>
    <n v="1054"/>
    <n v="1266"/>
    <n v="2320"/>
  </r>
  <r>
    <s v="000261711"/>
    <d v="2021-12-07T00:00:00"/>
    <n v="7"/>
    <s v="December"/>
    <n v="2021"/>
    <n v="30"/>
    <s v="Young Adults (25-34)"/>
    <s v="M"/>
    <s v="US"/>
    <s v="California"/>
    <s v="Bikes"/>
    <s v="Mountain Bikes"/>
    <x v="7"/>
    <n v="4"/>
    <n v="420"/>
    <n v="769"/>
    <n v="1396"/>
    <n v="1680"/>
    <n v="3076"/>
  </r>
  <r>
    <s v="000261712"/>
    <d v="2021-12-07T00:00:00"/>
    <n v="7"/>
    <s v="December"/>
    <n v="2021"/>
    <n v="38"/>
    <s v="Adults (35-64)"/>
    <s v="M"/>
    <s v="US"/>
    <s v="California"/>
    <s v="Bikes"/>
    <s v="Mountain Bikes"/>
    <x v="1"/>
    <n v="2"/>
    <n v="1266"/>
    <n v="2320"/>
    <n v="2108"/>
    <n v="2532"/>
    <n v="4640"/>
  </r>
  <r>
    <s v="000261713"/>
    <d v="2021-12-08T00:00:00"/>
    <n v="8"/>
    <s v="December"/>
    <n v="2021"/>
    <n v="19"/>
    <s v="Youth (&lt;25)"/>
    <s v="F"/>
    <s v="Australia"/>
    <s v="New South Wales"/>
    <s v="Bikes"/>
    <s v="Mountain Bikes"/>
    <x v="8"/>
    <n v="4"/>
    <n v="308"/>
    <n v="565"/>
    <n v="1028"/>
    <n v="1232"/>
    <n v="2260"/>
  </r>
  <r>
    <s v="000261714"/>
    <d v="2021-12-08T00:00:00"/>
    <n v="8"/>
    <s v="December"/>
    <n v="2021"/>
    <n v="30"/>
    <s v="Young Adults (25-34)"/>
    <s v="F"/>
    <s v="Canada"/>
    <s v="British Columbia"/>
    <s v="Bikes"/>
    <s v="Mountain Bikes"/>
    <x v="5"/>
    <n v="4"/>
    <n v="1266"/>
    <n v="2320"/>
    <n v="4216"/>
    <n v="5064"/>
    <n v="9280"/>
  </r>
  <r>
    <s v="000261715"/>
    <d v="2021-12-08T00:00:00"/>
    <n v="8"/>
    <s v="December"/>
    <n v="2021"/>
    <n v="39"/>
    <s v="Adults (35-64)"/>
    <s v="F"/>
    <s v="US"/>
    <s v="Oregon"/>
    <s v="Bikes"/>
    <s v="Mountain Bikes"/>
    <x v="9"/>
    <n v="2"/>
    <n v="1252"/>
    <n v="2295"/>
    <n v="2086"/>
    <n v="2504"/>
    <n v="4590"/>
  </r>
  <r>
    <s v="000261716"/>
    <d v="2021-12-08T00:00:00"/>
    <n v="8"/>
    <s v="December"/>
    <n v="2021"/>
    <n v="35"/>
    <s v="Adults (35-64)"/>
    <s v="F"/>
    <s v="US"/>
    <s v="California"/>
    <s v="Bikes"/>
    <s v="Mountain Bikes"/>
    <x v="10"/>
    <m/>
    <n v="295"/>
    <n v="540"/>
    <n v="245"/>
    <n v="0"/>
    <n v="0"/>
  </r>
  <r>
    <s v="000261717"/>
    <d v="2021-12-09T00:00:00"/>
    <n v="9"/>
    <s v="December"/>
    <n v="2021"/>
    <n v="33"/>
    <s v="Young Adults (25-34)"/>
    <s v="F"/>
    <s v="Australia"/>
    <s v="Victoria"/>
    <s v="Bikes"/>
    <s v="Mountain Bikes"/>
    <x v="11"/>
    <n v="2"/>
    <n v="1898"/>
    <n v="3375"/>
    <n v="2954"/>
    <n v="3796"/>
    <n v="6750"/>
  </r>
  <r>
    <s v="000261718"/>
    <d v="2021-12-09T00:00:00"/>
    <n v="9"/>
    <s v="December"/>
    <n v="2021"/>
    <n v="41"/>
    <s v="Adults (35-64)"/>
    <s v="F"/>
    <s v="Germany"/>
    <s v="Hamburg"/>
    <s v="Bikes"/>
    <s v="Mountain Bikes"/>
    <x v="1"/>
    <n v="1"/>
    <n v="1266"/>
    <n v="2320"/>
    <n v="1054"/>
    <n v="1266"/>
    <n v="2320"/>
  </r>
  <r>
    <s v="000261719"/>
    <d v="2021-12-10T00:00:00"/>
    <n v="10"/>
    <s v="December"/>
    <n v="2021"/>
    <n v="34"/>
    <s v="Young Adults (25-34)"/>
    <s v="F"/>
    <s v="US"/>
    <s v="California"/>
    <s v="Bikes"/>
    <s v="Mountain Bikes"/>
    <x v="6"/>
    <n v="2"/>
    <n v="1252"/>
    <n v="2295"/>
    <n v="2086"/>
    <n v="2504"/>
    <n v="4590"/>
  </r>
  <r>
    <s v="000261720"/>
    <d v="2021-12-10T00:00:00"/>
    <n v="10"/>
    <s v="December"/>
    <n v="2021"/>
    <n v="40"/>
    <s v="Adults (35-64)"/>
    <s v="M"/>
    <s v="Australia"/>
    <s v="New South Wales"/>
    <s v="Bikes"/>
    <s v="Mountain Bikes"/>
    <x v="6"/>
    <n v="2"/>
    <n v="1252"/>
    <n v="2295"/>
    <n v="2086"/>
    <n v="2504"/>
    <n v="4590"/>
  </r>
  <r>
    <s v="000261721"/>
    <d v="2021-12-10T00:00:00"/>
    <n v="10"/>
    <s v="December"/>
    <n v="2021"/>
    <n v="26"/>
    <s v="Young Adults (25-34)"/>
    <s v="M"/>
    <s v="United Kingdom"/>
    <s v="England"/>
    <s v="Bikes"/>
    <s v="Mountain Bikes"/>
    <x v="4"/>
    <n v="1"/>
    <n v="1252"/>
    <n v="2295"/>
    <n v="1043"/>
    <n v="1252"/>
    <n v="2295"/>
  </r>
  <r>
    <s v="000261722"/>
    <d v="2021-12-10T00:00:00"/>
    <n v="10"/>
    <s v="December"/>
    <n v="2021"/>
    <n v="34"/>
    <s v="Young Adults (25-34)"/>
    <s v="M"/>
    <s v="US"/>
    <s v="California"/>
    <s v="Bikes"/>
    <s v="Mountain Bikes"/>
    <x v="12"/>
    <n v="1"/>
    <n v="295"/>
    <n v="540"/>
    <n v="245"/>
    <n v="295"/>
    <n v="540"/>
  </r>
  <r>
    <s v="000261723"/>
    <d v="2021-12-10T00:00:00"/>
    <n v="10"/>
    <s v="December"/>
    <n v="2021"/>
    <n v="34"/>
    <s v="Young Adults (25-34)"/>
    <s v="F"/>
    <s v="US"/>
    <s v="Washington"/>
    <s v="Bikes"/>
    <s v="Mountain Bikes"/>
    <x v="13"/>
    <n v="1"/>
    <n v="1912"/>
    <n v="3400"/>
    <n v="1488"/>
    <n v="1912"/>
    <n v="3400"/>
  </r>
  <r>
    <s v="000261724"/>
    <d v="2021-12-10T00:00:00"/>
    <n v="10"/>
    <s v="December"/>
    <n v="2021"/>
    <n v="38"/>
    <s v="Adults (35-64)"/>
    <s v="M"/>
    <s v="Australia"/>
    <s v="New South Wales"/>
    <s v="Bikes"/>
    <s v="Mountain Bikes"/>
    <x v="4"/>
    <n v="1"/>
    <n v="1252"/>
    <n v="2295"/>
    <n v="1043"/>
    <n v="1252"/>
    <n v="2295"/>
  </r>
  <r>
    <s v="000261725"/>
    <d v="2021-12-11T00:00:00"/>
    <n v="11"/>
    <s v="December"/>
    <n v="2021"/>
    <n v="24"/>
    <s v="Youth (&lt;25)"/>
    <s v="F"/>
    <s v="France"/>
    <s v="Seine (Paris)"/>
    <s v="Bikes"/>
    <s v="Mountain Bikes"/>
    <x v="4"/>
    <n v="3"/>
    <n v="1252"/>
    <n v="2295"/>
    <n v="3129"/>
    <n v="3756"/>
    <n v="6885"/>
  </r>
  <r>
    <s v="000261726"/>
    <d v="2021-12-11T00:00:00"/>
    <n v="11"/>
    <s v="December"/>
    <n v="2021"/>
    <n v="41"/>
    <s v="Adults (35-64)"/>
    <s v="F"/>
    <s v="Australia"/>
    <s v="New South Wales"/>
    <s v="Bikes"/>
    <s v="Mountain Bikes"/>
    <x v="7"/>
    <n v="2"/>
    <n v="420"/>
    <n v="769"/>
    <n v="698"/>
    <n v="840"/>
    <n v="1538"/>
  </r>
  <r>
    <s v="000261727"/>
    <d v="2021-12-11T00:00:00"/>
    <n v="11"/>
    <s v="December"/>
    <n v="2021"/>
    <n v="27"/>
    <s v="Young Adults (25-34)"/>
    <s v="M"/>
    <s v="Canada"/>
    <s v="British Columbia"/>
    <s v="Bikes"/>
    <s v="Mountain Bikes"/>
    <x v="0"/>
    <n v="1"/>
    <n v="1252"/>
    <n v="2295"/>
    <n v="1043"/>
    <n v="1252"/>
    <n v="2295"/>
  </r>
  <r>
    <s v="000261728"/>
    <d v="2021-12-11T00:00:00"/>
    <n v="11"/>
    <s v="December"/>
    <n v="2021"/>
    <n v="37"/>
    <s v="Adults (35-64)"/>
    <s v="M"/>
    <s v="US"/>
    <s v="California"/>
    <s v="Bikes"/>
    <s v="Mountain Bikes"/>
    <x v="2"/>
    <n v="1"/>
    <n v="420"/>
    <n v="769"/>
    <n v="349"/>
    <n v="420"/>
    <n v="769"/>
  </r>
  <r>
    <s v="000261729"/>
    <d v="2021-12-11T00:00:00"/>
    <n v="11"/>
    <s v="December"/>
    <n v="2021"/>
    <n v="38"/>
    <s v="Adults (35-64)"/>
    <s v="F"/>
    <s v="US"/>
    <s v="California"/>
    <s v="Bikes"/>
    <s v="Mountain Bikes"/>
    <x v="5"/>
    <n v="1"/>
    <n v="1266"/>
    <n v="2320"/>
    <n v="1054"/>
    <n v="1266"/>
    <n v="2320"/>
  </r>
  <r>
    <s v="000261730"/>
    <d v="2021-12-12T00:00:00"/>
    <n v="12"/>
    <s v="December"/>
    <n v="2021"/>
    <n v="36"/>
    <s v="Adults (35-64)"/>
    <s v="F"/>
    <s v="Australia"/>
    <s v="New South Wales"/>
    <s v="Bikes"/>
    <s v="Mountain Bikes"/>
    <x v="1"/>
    <n v="4"/>
    <n v="1266"/>
    <n v="2320"/>
    <n v="4216"/>
    <n v="5064"/>
    <n v="9280"/>
  </r>
  <r>
    <s v="000261731"/>
    <d v="2021-12-12T00:00:00"/>
    <n v="12"/>
    <s v="December"/>
    <n v="2021"/>
    <n v="37"/>
    <s v="Adults (35-64)"/>
    <s v="M"/>
    <s v="US"/>
    <s v="California"/>
    <s v="Bikes"/>
    <s v="Mountain Bikes"/>
    <x v="2"/>
    <n v="4"/>
    <n v="420"/>
    <n v="769"/>
    <n v="1396"/>
    <n v="1680"/>
    <n v="3076"/>
  </r>
  <r>
    <s v="000261732"/>
    <d v="2021-12-12T00:00:00"/>
    <n v="12"/>
    <s v="December"/>
    <n v="2021"/>
    <n v="34"/>
    <s v="Young Adults (25-34)"/>
    <s v="M"/>
    <s v="Australia"/>
    <s v="New South Wales"/>
    <s v="Bikes"/>
    <s v="Mountain Bikes"/>
    <x v="4"/>
    <n v="2"/>
    <n v="1252"/>
    <n v="2295"/>
    <n v="2086"/>
    <n v="2504"/>
    <n v="4590"/>
  </r>
  <r>
    <s v="000261733"/>
    <d v="2021-12-12T00:00:00"/>
    <n v="12"/>
    <s v="December"/>
    <n v="2021"/>
    <n v="35"/>
    <s v="Adults (35-64)"/>
    <s v="F"/>
    <s v="Australia"/>
    <s v="Victoria"/>
    <s v="Bikes"/>
    <s v="Mountain Bikes"/>
    <x v="1"/>
    <n v="1"/>
    <n v="1266"/>
    <n v="2320"/>
    <n v="1054"/>
    <n v="1266"/>
    <n v="2320"/>
  </r>
  <r>
    <s v="000261734"/>
    <d v="2021-12-12T00:00:00"/>
    <n v="12"/>
    <s v="December"/>
    <n v="2021"/>
    <n v="38"/>
    <s v="Adults (35-64)"/>
    <s v="F"/>
    <s v="US"/>
    <s v="Washington"/>
    <s v="Bikes"/>
    <s v="Mountain Bikes"/>
    <x v="1"/>
    <n v="1"/>
    <n v="1266"/>
    <n v="2320"/>
    <n v="1054"/>
    <n v="1266"/>
    <n v="2320"/>
  </r>
  <r>
    <s v="000261735"/>
    <d v="2021-12-13T00:00:00"/>
    <n v="13"/>
    <s v="December"/>
    <n v="2021"/>
    <n v="32"/>
    <s v="Young Adults (25-34)"/>
    <s v="F"/>
    <s v="Australia"/>
    <s v="Queensland"/>
    <s v="Bikes"/>
    <s v="Mountain Bikes"/>
    <x v="1"/>
    <n v="3"/>
    <n v="1266"/>
    <n v="2320"/>
    <n v="3162"/>
    <n v="3798"/>
    <n v="6960"/>
  </r>
  <r>
    <s v="000261736"/>
    <d v="2021-12-13T00:00:00"/>
    <n v="13"/>
    <s v="December"/>
    <n v="2021"/>
    <n v="40"/>
    <s v="Adults (35-64)"/>
    <s v="F"/>
    <s v="US"/>
    <s v="California"/>
    <s v="Bikes"/>
    <s v="Mountain Bikes"/>
    <x v="14"/>
    <n v="1"/>
    <n v="308"/>
    <n v="565"/>
    <n v="257"/>
    <n v="308"/>
    <n v="565"/>
  </r>
  <r>
    <s v="000261737"/>
    <d v="2021-12-13T00:00:00"/>
    <n v="13"/>
    <s v="December"/>
    <n v="2021"/>
    <n v="44"/>
    <s v="Adults (35-64)"/>
    <s v="F"/>
    <s v="United Kingdom"/>
    <s v="England"/>
    <s v="Bikes"/>
    <s v="Mountain Bikes"/>
    <x v="4"/>
    <n v="1"/>
    <n v="1252"/>
    <n v="2295"/>
    <n v="1043"/>
    <n v="1252"/>
    <n v="2295"/>
  </r>
  <r>
    <s v="000261738"/>
    <d v="2021-12-13T00:00:00"/>
    <n v="13"/>
    <s v="December"/>
    <n v="2021"/>
    <n v="49"/>
    <s v="Adults (35-64)"/>
    <s v="M"/>
    <s v="United Kingdom"/>
    <s v="England"/>
    <s v="Bikes"/>
    <s v="Mountain Bikes"/>
    <x v="4"/>
    <n v="1"/>
    <n v="1252"/>
    <n v="2295"/>
    <n v="1043"/>
    <n v="1252"/>
    <n v="2295"/>
  </r>
  <r>
    <s v="000261739"/>
    <d v="2021-12-14T00:00:00"/>
    <n v="14"/>
    <s v="December"/>
    <n v="2021"/>
    <n v="30"/>
    <s v="Young Adults (25-34)"/>
    <s v="F"/>
    <s v="US"/>
    <s v="Washington"/>
    <s v="Bikes"/>
    <s v="Mountain Bikes"/>
    <x v="5"/>
    <n v="2"/>
    <n v="1266"/>
    <n v="2320"/>
    <n v="2108"/>
    <n v="2532"/>
    <n v="4640"/>
  </r>
  <r>
    <s v="000261740"/>
    <d v="2021-12-14T00:00:00"/>
    <n v="14"/>
    <s v="December"/>
    <n v="2021"/>
    <n v="32"/>
    <s v="Young Adults (25-34)"/>
    <s v="M"/>
    <s v="US"/>
    <s v="California"/>
    <s v="Bikes"/>
    <s v="Mountain Bikes"/>
    <x v="0"/>
    <n v="1"/>
    <n v="1252"/>
    <n v="2295"/>
    <n v="1043"/>
    <n v="1252"/>
    <n v="2295"/>
  </r>
  <r>
    <s v="000261741"/>
    <d v="2021-12-14T00:00:00"/>
    <n v="14"/>
    <s v="December"/>
    <n v="2021"/>
    <n v="32"/>
    <s v="Young Adults (25-34)"/>
    <s v="F"/>
    <s v="Australia"/>
    <s v="Victoria"/>
    <s v="Bikes"/>
    <s v="Mountain Bikes"/>
    <x v="2"/>
    <n v="1"/>
    <n v="420"/>
    <n v="769"/>
    <n v="349"/>
    <n v="420"/>
    <n v="769"/>
  </r>
  <r>
    <s v="000261742"/>
    <d v="2021-12-15T00:00:00"/>
    <n v="15"/>
    <s v="December"/>
    <n v="2021"/>
    <n v="29"/>
    <s v="Young Adults (25-34)"/>
    <s v="F"/>
    <s v="US"/>
    <s v="California"/>
    <s v="Bikes"/>
    <s v="Mountain Bikes"/>
    <x v="1"/>
    <n v="1"/>
    <n v="1266"/>
    <n v="2320"/>
    <n v="1054"/>
    <n v="1266"/>
    <n v="2320"/>
  </r>
  <r>
    <s v="000261743"/>
    <d v="2021-12-16T00:00:00"/>
    <n v="16"/>
    <s v="December"/>
    <n v="2021"/>
    <n v="33"/>
    <s v="Young Adults (25-34)"/>
    <s v="F"/>
    <s v="Australia"/>
    <s v="New South Wales"/>
    <s v="Bikes"/>
    <s v="Mountain Bikes"/>
    <x v="4"/>
    <n v="2"/>
    <n v="1252"/>
    <n v="2295"/>
    <n v="2086"/>
    <n v="2504"/>
    <n v="4590"/>
  </r>
  <r>
    <s v="000261744"/>
    <d v="2021-12-16T00:00:00"/>
    <n v="16"/>
    <s v="December"/>
    <n v="2021"/>
    <n v="38"/>
    <s v="Adults (35-64)"/>
    <s v="M"/>
    <s v="Australia"/>
    <s v="New South Wales"/>
    <s v="Bikes"/>
    <s v="Mountain Bikes"/>
    <x v="4"/>
    <n v="2"/>
    <n v="1252"/>
    <n v="2295"/>
    <n v="2086"/>
    <n v="2504"/>
    <n v="4590"/>
  </r>
  <r>
    <s v="000261745"/>
    <d v="2021-12-16T00:00:00"/>
    <n v="16"/>
    <s v="December"/>
    <n v="2021"/>
    <n v="27"/>
    <s v="Young Adults (25-34)"/>
    <s v="F"/>
    <s v="France"/>
    <s v="Seine et Marne"/>
    <s v="Bikes"/>
    <s v="Mountain Bikes"/>
    <x v="15"/>
    <n v="1"/>
    <n v="1266"/>
    <n v="2320"/>
    <n v="1054"/>
    <n v="1266"/>
    <n v="2320"/>
  </r>
  <r>
    <s v="000261746"/>
    <d v="2021-12-17T00:00:00"/>
    <n v="17"/>
    <s v="December"/>
    <n v="2021"/>
    <n v="37"/>
    <s v="Adults (35-64)"/>
    <s v="F"/>
    <s v="US"/>
    <s v="Washington"/>
    <s v="Bikes"/>
    <s v="Mountain Bikes"/>
    <x v="5"/>
    <n v="2"/>
    <n v="1266"/>
    <n v="2320"/>
    <n v="2108"/>
    <n v="2532"/>
    <n v="4640"/>
  </r>
  <r>
    <s v="000261747"/>
    <d v="2021-12-17T00:00:00"/>
    <n v="17"/>
    <s v="December"/>
    <n v="2021"/>
    <n v="31"/>
    <s v="Young Adults (25-34)"/>
    <s v="M"/>
    <s v="Australia"/>
    <s v="New South Wales"/>
    <s v="Bikes"/>
    <s v="Mountain Bikes"/>
    <x v="3"/>
    <n v="1"/>
    <n v="420"/>
    <n v="769"/>
    <n v="349"/>
    <n v="420"/>
    <n v="769"/>
  </r>
  <r>
    <s v="000261748"/>
    <d v="2021-12-17T00:00:00"/>
    <n v="17"/>
    <s v="December"/>
    <n v="2021"/>
    <n v="42"/>
    <s v="Adults (35-64)"/>
    <s v="F"/>
    <s v="Germany"/>
    <s v="Nordrhein-Westfalen"/>
    <s v="Bikes"/>
    <s v="Mountain Bikes"/>
    <x v="15"/>
    <n v="1"/>
    <n v="1266"/>
    <n v="2320"/>
    <n v="1054"/>
    <n v="1266"/>
    <n v="2320"/>
  </r>
  <r>
    <s v="000261749"/>
    <d v="2021-12-18T00:00:00"/>
    <n v="18"/>
    <s v="December"/>
    <n v="2021"/>
    <n v="35"/>
    <s v="Adults (35-64)"/>
    <s v="F"/>
    <s v="Australia"/>
    <s v="New South Wales"/>
    <s v="Bikes"/>
    <s v="Mountain Bikes"/>
    <x v="8"/>
    <n v="4"/>
    <n v="308"/>
    <n v="565"/>
    <n v="1028"/>
    <n v="1232"/>
    <n v="2260"/>
  </r>
  <r>
    <s v="000261750"/>
    <d v="2021-12-18T00:00:00"/>
    <n v="18"/>
    <s v="December"/>
    <n v="2021"/>
    <n v="38"/>
    <s v="Adults (35-64)"/>
    <s v="F"/>
    <s v="Germany"/>
    <s v="Nordrhein-Westfalen"/>
    <s v="Bikes"/>
    <s v="Mountain Bikes"/>
    <x v="15"/>
    <n v="4"/>
    <n v="1266"/>
    <n v="2320"/>
    <n v="4216"/>
    <n v="5064"/>
    <n v="9280"/>
  </r>
  <r>
    <s v="000261751"/>
    <d v="2021-12-18T00:00:00"/>
    <n v="18"/>
    <s v="December"/>
    <n v="2021"/>
    <n v="24"/>
    <s v="Youth (&lt;25)"/>
    <s v="F"/>
    <s v="France"/>
    <s v="Seine Saint Denis"/>
    <s v="Bikes"/>
    <s v="Mountain Bikes"/>
    <x v="5"/>
    <n v="3"/>
    <n v="1266"/>
    <n v="2320"/>
    <n v="3162"/>
    <n v="3798"/>
    <n v="6960"/>
  </r>
  <r>
    <s v="000261752"/>
    <d v="2021-12-18T00:00:00"/>
    <n v="18"/>
    <s v="December"/>
    <n v="2021"/>
    <n v="26"/>
    <s v="Young Adults (25-34)"/>
    <s v="F"/>
    <s v="United Kingdom"/>
    <s v="England"/>
    <s v="Bikes"/>
    <s v="Mountain Bikes"/>
    <x v="3"/>
    <n v="3"/>
    <n v="420"/>
    <n v="769"/>
    <n v="1047"/>
    <n v="1260"/>
    <n v="2307"/>
  </r>
  <r>
    <s v="000261753"/>
    <d v="2021-12-18T00:00:00"/>
    <n v="18"/>
    <s v="December"/>
    <n v="2021"/>
    <n v="39"/>
    <s v="Adults (35-64)"/>
    <s v="M"/>
    <s v="US"/>
    <s v="California"/>
    <s v="Bikes"/>
    <s v="Mountain Bikes"/>
    <x v="6"/>
    <n v="3"/>
    <n v="1252"/>
    <n v="2295"/>
    <n v="3129"/>
    <n v="3756"/>
    <n v="6885"/>
  </r>
  <r>
    <s v="000261754"/>
    <d v="2021-12-18T00:00:00"/>
    <n v="18"/>
    <s v="December"/>
    <n v="2021"/>
    <n v="26"/>
    <s v="Young Adults (25-34)"/>
    <s v="M"/>
    <s v="France"/>
    <s v="Seine (Paris)"/>
    <s v="Bikes"/>
    <s v="Mountain Bikes"/>
    <x v="0"/>
    <n v="1"/>
    <n v="1252"/>
    <n v="2295"/>
    <n v="1043"/>
    <n v="1252"/>
    <n v="2295"/>
  </r>
  <r>
    <s v="000261755"/>
    <d v="2021-12-18T00:00:00"/>
    <n v="18"/>
    <s v="December"/>
    <n v="2021"/>
    <n v="36"/>
    <s v="Adults (35-64)"/>
    <s v="M"/>
    <s v="US"/>
    <s v="Washington"/>
    <s v="Bikes"/>
    <s v="Mountain Bikes"/>
    <x v="5"/>
    <n v="1"/>
    <n v="1266"/>
    <n v="2320"/>
    <n v="1054"/>
    <n v="1266"/>
    <n v="2320"/>
  </r>
  <r>
    <s v="000261756"/>
    <d v="2021-12-19T00:00:00"/>
    <n v="19"/>
    <s v="December"/>
    <n v="2021"/>
    <n v="17"/>
    <s v="Youth (&lt;25)"/>
    <s v="M"/>
    <s v="France"/>
    <s v="Nord"/>
    <s v="Bikes"/>
    <s v="Mountain Bikes"/>
    <x v="15"/>
    <n v="4"/>
    <n v="1266"/>
    <n v="2320"/>
    <n v="4216"/>
    <n v="5064"/>
    <n v="9280"/>
  </r>
  <r>
    <s v="000261757"/>
    <d v="2021-12-19T00:00:00"/>
    <n v="19"/>
    <s v="December"/>
    <n v="2021"/>
    <n v="19"/>
    <s v="Youth (&lt;25)"/>
    <s v="F"/>
    <s v="Australia"/>
    <s v="Victoria"/>
    <s v="Bikes"/>
    <s v="Mountain Bikes"/>
    <x v="16"/>
    <n v="4"/>
    <n v="295"/>
    <n v="540"/>
    <n v="980"/>
    <n v="1180"/>
    <n v="2160"/>
  </r>
  <r>
    <s v="000261758"/>
    <d v="2021-12-19T00:00:00"/>
    <n v="19"/>
    <s v="December"/>
    <n v="2021"/>
    <n v="25"/>
    <s v="Young Adults (25-34)"/>
    <s v="M"/>
    <s v="France"/>
    <s v="Seine (Paris)"/>
    <s v="Bikes"/>
    <s v="Mountain Bikes"/>
    <x v="4"/>
    <n v="4"/>
    <n v="1252"/>
    <n v="2295"/>
    <n v="4172"/>
    <n v="5008"/>
    <n v="9180"/>
  </r>
  <r>
    <s v="000261759"/>
    <d v="2021-12-19T00:00:00"/>
    <n v="19"/>
    <s v="December"/>
    <n v="2021"/>
    <n v="35"/>
    <s v="Adults (35-64)"/>
    <s v="F"/>
    <s v="US"/>
    <s v="Oregon"/>
    <s v="Bikes"/>
    <s v="Mountain Bikes"/>
    <x v="17"/>
    <n v="4"/>
    <n v="1898"/>
    <n v="3375"/>
    <n v="5908"/>
    <n v="7592"/>
    <n v="13500"/>
  </r>
  <r>
    <s v="000261760"/>
    <d v="2021-12-19T00:00:00"/>
    <n v="19"/>
    <s v="December"/>
    <n v="2021"/>
    <n v="37"/>
    <s v="Adults (35-64)"/>
    <s v="M"/>
    <s v="US"/>
    <s v="Oregon"/>
    <s v="Bikes"/>
    <s v="Mountain Bikes"/>
    <x v="4"/>
    <n v="4"/>
    <n v="1252"/>
    <n v="2295"/>
    <n v="4172"/>
    <n v="5008"/>
    <n v="9180"/>
  </r>
  <r>
    <s v="000261761"/>
    <d v="2021-12-19T00:00:00"/>
    <n v="19"/>
    <s v="December"/>
    <n v="2021"/>
    <n v="39"/>
    <s v="Adults (35-64)"/>
    <s v="F"/>
    <s v="US"/>
    <s v="California"/>
    <s v="Bikes"/>
    <s v="Mountain Bikes"/>
    <x v="0"/>
    <n v="4"/>
    <n v="1252"/>
    <n v="2295"/>
    <n v="4172"/>
    <n v="5008"/>
    <n v="9180"/>
  </r>
  <r>
    <s v="000261762"/>
    <d v="2021-12-19T00:00:00"/>
    <n v="19"/>
    <s v="December"/>
    <n v="2021"/>
    <n v="63"/>
    <s v="Adults (35-64)"/>
    <s v="F"/>
    <s v="Australia"/>
    <s v="Queensland"/>
    <s v="Bikes"/>
    <s v="Mountain Bikes"/>
    <x v="0"/>
    <n v="4"/>
    <n v="1252"/>
    <n v="2295"/>
    <n v="4172"/>
    <n v="5008"/>
    <n v="9180"/>
  </r>
  <r>
    <s v="000261763"/>
    <d v="2021-12-19T00:00:00"/>
    <n v="19"/>
    <s v="December"/>
    <n v="2021"/>
    <n v="18"/>
    <s v="Youth (&lt;25)"/>
    <s v="M"/>
    <s v="Australia"/>
    <s v="South Australia"/>
    <s v="Bikes"/>
    <s v="Mountain Bikes"/>
    <x v="12"/>
    <n v="2"/>
    <n v="295"/>
    <n v="540"/>
    <n v="490"/>
    <n v="590"/>
    <n v="1080"/>
  </r>
  <r>
    <s v="000261764"/>
    <d v="2021-12-19T00:00:00"/>
    <n v="19"/>
    <s v="December"/>
    <n v="2021"/>
    <n v="56"/>
    <s v="Adults (35-64)"/>
    <s v="F"/>
    <s v="Germany"/>
    <s v="Hessen"/>
    <s v="Bikes"/>
    <s v="Mountain Bikes"/>
    <x v="0"/>
    <n v="2"/>
    <n v="1252"/>
    <n v="2295"/>
    <n v="2086"/>
    <n v="2504"/>
    <n v="4590"/>
  </r>
  <r>
    <s v="000261765"/>
    <d v="2021-12-19T00:00:00"/>
    <n v="19"/>
    <s v="December"/>
    <n v="2021"/>
    <n v="39"/>
    <s v="Adults (35-64)"/>
    <s v="F"/>
    <s v="US"/>
    <s v="Washington"/>
    <s v="Bikes"/>
    <s v="Mountain Bikes"/>
    <x v="5"/>
    <n v="1"/>
    <n v="1266"/>
    <n v="2320"/>
    <n v="1054"/>
    <n v="1266"/>
    <n v="2320"/>
  </r>
  <r>
    <s v="000261766"/>
    <d v="2021-12-20T00:00:00"/>
    <n v="20"/>
    <s v="December"/>
    <n v="2021"/>
    <n v="33"/>
    <s v="Young Adults (25-34)"/>
    <s v="F"/>
    <s v="Australia"/>
    <s v="Victoria"/>
    <s v="Bikes"/>
    <s v="Mountain Bikes"/>
    <x v="11"/>
    <n v="4"/>
    <n v="1898"/>
    <n v="3375"/>
    <n v="5908"/>
    <n v="7592"/>
    <n v="13500"/>
  </r>
  <r>
    <s v="000261767"/>
    <d v="2021-12-20T00:00:00"/>
    <n v="20"/>
    <s v="December"/>
    <n v="2021"/>
    <n v="57"/>
    <s v="Adults (35-64)"/>
    <s v="M"/>
    <s v="Australia"/>
    <s v="Queensland"/>
    <s v="Bikes"/>
    <s v="Mountain Bikes"/>
    <x v="0"/>
    <n v="4"/>
    <n v="1252"/>
    <n v="2295"/>
    <n v="4172"/>
    <n v="5008"/>
    <n v="9180"/>
  </r>
  <r>
    <s v="000261768"/>
    <d v="2021-12-20T00:00:00"/>
    <n v="20"/>
    <s v="December"/>
    <n v="2021"/>
    <n v="29"/>
    <s v="Young Adults (25-34)"/>
    <s v="M"/>
    <s v="Canada"/>
    <s v="British Columbia"/>
    <s v="Bikes"/>
    <s v="Mountain Bikes"/>
    <x v="18"/>
    <n v="3"/>
    <n v="295"/>
    <n v="540"/>
    <n v="735"/>
    <n v="885"/>
    <n v="1620"/>
  </r>
  <r>
    <s v="000261769"/>
    <d v="2021-12-20T00:00:00"/>
    <n v="20"/>
    <s v="December"/>
    <n v="2021"/>
    <n v="35"/>
    <s v="Adults (35-64)"/>
    <s v="F"/>
    <s v="Australia"/>
    <s v="Queensland"/>
    <s v="Bikes"/>
    <s v="Mountain Bikes"/>
    <x v="5"/>
    <n v="1"/>
    <n v="1266"/>
    <n v="2320"/>
    <n v="1054"/>
    <n v="1266"/>
    <n v="2320"/>
  </r>
  <r>
    <s v="000261770"/>
    <d v="2021-12-20T00:00:00"/>
    <n v="20"/>
    <s v="December"/>
    <n v="2021"/>
    <n v="35"/>
    <s v="Adults (35-64)"/>
    <s v="M"/>
    <s v="Australia"/>
    <s v="Victoria"/>
    <s v="Bikes"/>
    <s v="Mountain Bikes"/>
    <x v="5"/>
    <n v="1"/>
    <n v="1266"/>
    <n v="2320"/>
    <n v="1054"/>
    <n v="1266"/>
    <n v="2320"/>
  </r>
  <r>
    <s v="000261771"/>
    <d v="2021-12-21T00:00:00"/>
    <n v="21"/>
    <s v="December"/>
    <n v="2021"/>
    <n v="26"/>
    <s v="Young Adults (25-34)"/>
    <s v="M"/>
    <s v="France"/>
    <s v="Somme"/>
    <s v="Bikes"/>
    <s v="Mountain Bikes"/>
    <x v="5"/>
    <n v="3"/>
    <n v="1266"/>
    <n v="2320"/>
    <n v="3162"/>
    <n v="3798"/>
    <n v="6960"/>
  </r>
  <r>
    <s v="000261772"/>
    <d v="2021-12-21T00:00:00"/>
    <n v="21"/>
    <s v="December"/>
    <n v="2021"/>
    <n v="23"/>
    <s v="Youth (&lt;25)"/>
    <s v="M"/>
    <s v="United Kingdom"/>
    <s v="England"/>
    <s v="Bikes"/>
    <s v="Mountain Bikes"/>
    <x v="2"/>
    <n v="2"/>
    <n v="420"/>
    <n v="769"/>
    <n v="698"/>
    <n v="840"/>
    <n v="1538"/>
  </r>
  <r>
    <s v="000261773"/>
    <d v="2021-12-22T00:00:00"/>
    <n v="22"/>
    <s v="December"/>
    <n v="2021"/>
    <n v="30"/>
    <s v="Young Adults (25-34)"/>
    <s v="F"/>
    <s v="US"/>
    <s v="Washington"/>
    <s v="Bikes"/>
    <s v="Mountain Bikes"/>
    <x v="5"/>
    <n v="3"/>
    <n v="1266"/>
    <n v="2320"/>
    <n v="3162"/>
    <n v="3798"/>
    <n v="6960"/>
  </r>
  <r>
    <s v="000261774"/>
    <d v="2021-12-22T00:00:00"/>
    <n v="22"/>
    <s v="December"/>
    <n v="2021"/>
    <n v="41"/>
    <s v="Adults (35-64)"/>
    <s v="M"/>
    <s v="US"/>
    <s v="California"/>
    <s v="Bikes"/>
    <s v="Mountain Bikes"/>
    <x v="6"/>
    <n v="3"/>
    <n v="1252"/>
    <n v="2295"/>
    <n v="3129"/>
    <n v="3756"/>
    <n v="6885"/>
  </r>
  <r>
    <s v="000261775"/>
    <d v="2021-12-22T00:00:00"/>
    <n v="22"/>
    <s v="December"/>
    <n v="2021"/>
    <n v="19"/>
    <s v="Youth (&lt;25)"/>
    <s v="F"/>
    <s v="Australia"/>
    <s v="New South Wales"/>
    <s v="Bikes"/>
    <s v="Mountain Bikes"/>
    <x v="8"/>
    <n v="1"/>
    <n v="308"/>
    <n v="565"/>
    <n v="257"/>
    <n v="308"/>
    <n v="565"/>
  </r>
  <r>
    <s v="000261776"/>
    <d v="2021-12-22T00:00:00"/>
    <n v="22"/>
    <s v="December"/>
    <n v="2021"/>
    <n v="25"/>
    <s v="Young Adults (25-34)"/>
    <s v="M"/>
    <s v="France"/>
    <s v="Seine (Paris)"/>
    <s v="Bikes"/>
    <s v="Mountain Bikes"/>
    <x v="4"/>
    <n v="1"/>
    <n v="1252"/>
    <n v="2295"/>
    <n v="1043"/>
    <n v="1252"/>
    <n v="2295"/>
  </r>
  <r>
    <s v="000261777"/>
    <d v="2021-12-22T00:00:00"/>
    <n v="22"/>
    <s v="December"/>
    <n v="2021"/>
    <n v="27"/>
    <s v="Young Adults (25-34)"/>
    <s v="F"/>
    <s v="Canada"/>
    <s v="British Columbia"/>
    <s v="Bikes"/>
    <s v="Mountain Bikes"/>
    <x v="0"/>
    <n v="1"/>
    <n v="1252"/>
    <n v="2295"/>
    <n v="1043"/>
    <n v="1252"/>
    <n v="2295"/>
  </r>
  <r>
    <s v="000261778"/>
    <d v="2021-12-22T00:00:00"/>
    <n v="22"/>
    <s v="December"/>
    <n v="2021"/>
    <n v="41"/>
    <s v="Adults (35-64)"/>
    <s v="M"/>
    <s v="Germany"/>
    <s v="Hessen"/>
    <s v="Bikes"/>
    <s v="Mountain Bikes"/>
    <x v="5"/>
    <n v="1"/>
    <n v="1266"/>
    <n v="2320"/>
    <n v="1054"/>
    <n v="1266"/>
    <n v="2320"/>
  </r>
  <r>
    <s v="000261779"/>
    <d v="2021-12-23T00:00:00"/>
    <n v="23"/>
    <s v="December"/>
    <n v="2021"/>
    <n v="30"/>
    <s v="Young Adults (25-34)"/>
    <s v="F"/>
    <s v="US"/>
    <s v="Oregon"/>
    <s v="Bikes"/>
    <s v="Mountain Bikes"/>
    <x v="1"/>
    <n v="1"/>
    <n v="1266"/>
    <n v="2320"/>
    <n v="1054"/>
    <n v="1266"/>
    <n v="2320"/>
  </r>
  <r>
    <s v="000261780"/>
    <d v="2021-12-23T00:00:00"/>
    <n v="23"/>
    <s v="December"/>
    <n v="2021"/>
    <n v="31"/>
    <s v="Young Adults (25-34)"/>
    <s v="F"/>
    <s v="Canada"/>
    <s v="British Columbia"/>
    <s v="Bikes"/>
    <s v="Mountain Bikes"/>
    <x v="6"/>
    <n v="1"/>
    <n v="1252"/>
    <n v="2295"/>
    <n v="1043"/>
    <n v="1252"/>
    <n v="2295"/>
  </r>
  <r>
    <s v="000261781"/>
    <d v="2021-12-23T00:00:00"/>
    <n v="23"/>
    <s v="December"/>
    <n v="2021"/>
    <n v="35"/>
    <s v="Adults (35-64)"/>
    <s v="F"/>
    <s v="US"/>
    <s v="California"/>
    <s v="Bikes"/>
    <s v="Mountain Bikes"/>
    <x v="10"/>
    <n v="1"/>
    <n v="295"/>
    <n v="540"/>
    <n v="245"/>
    <n v="295"/>
    <n v="540"/>
  </r>
  <r>
    <s v="000261782"/>
    <d v="2021-12-24T00:00:00"/>
    <n v="24"/>
    <s v="December"/>
    <n v="2021"/>
    <n v="38"/>
    <s v="Adults (35-64)"/>
    <s v="M"/>
    <s v="Australia"/>
    <s v="Queensland"/>
    <s v="Bikes"/>
    <s v="Mountain Bikes"/>
    <x v="6"/>
    <n v="4"/>
    <n v="1252"/>
    <n v="2295"/>
    <n v="4172"/>
    <n v="5008"/>
    <n v="918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5"/>
    <d v="2021-12-01T00:00:00"/>
    <n v="1"/>
    <s v="December"/>
    <n v="2021"/>
    <n v="39"/>
    <s v="Adults (35-64)"/>
    <s v="F"/>
    <s v="US"/>
    <x v="0"/>
    <s v="Bikes"/>
    <s v="Mountain Bikes"/>
    <s v="Mountain-200 Black, 46"/>
    <n v="4"/>
    <n v="1252"/>
    <n v="2295"/>
    <n v="4172"/>
    <n v="5008"/>
    <n v="9180"/>
  </r>
  <r>
    <s v="000261695"/>
    <d v="2021-12-01T00:00:00"/>
    <n v="1"/>
    <s v="December"/>
    <n v="2021"/>
    <n v="44"/>
    <s v="Adults (35-64)"/>
    <s v="M"/>
    <s v="United Kingdom"/>
    <x v="1"/>
    <s v="Bikes"/>
    <s v="Mountain Bikes"/>
    <s v="Mountain-200 Silver, 42"/>
    <n v="1"/>
    <n v="1266"/>
    <n v="2320"/>
    <n v="1054"/>
    <n v="1266"/>
    <n v="2320"/>
  </r>
  <r>
    <s v="000261697"/>
    <d v="2021-12-02T00:00:00"/>
    <n v="2"/>
    <s v="December"/>
    <n v="2021"/>
    <n v="37"/>
    <s v="Adults (35-64)"/>
    <s v="M"/>
    <s v=" US"/>
    <x v="0"/>
    <s v="Bikes"/>
    <s v="Mountain Bikes"/>
    <s v="Mountain-400-W Silver, 46"/>
    <n v="2"/>
    <n v="420"/>
    <n v="769"/>
    <n v="698"/>
    <n v="840"/>
    <n v="1538"/>
  </r>
  <r>
    <s v="000261698"/>
    <d v="2021-12-02T00:00:00"/>
    <n v="2"/>
    <s v="December"/>
    <n v="2021"/>
    <n v="31"/>
    <s v="Young Adults (25-34)"/>
    <s v="F"/>
    <s v="Australia"/>
    <x v="2"/>
    <s v="Bikes"/>
    <s v="Mountain Bikes"/>
    <s v="Mountain-400-W Silver, 42"/>
    <n v="1"/>
    <n v="420"/>
    <n v="769"/>
    <n v="349"/>
    <n v="420"/>
    <n v="769"/>
  </r>
  <r>
    <s v="000261699"/>
    <d v="2021-12-03T00:00:00"/>
    <n v="3"/>
    <s v="December"/>
    <n v="2021"/>
    <n v="37"/>
    <s v="Adults (35-64)"/>
    <s v="F"/>
    <s v="US"/>
    <x v="0"/>
    <s v="Bikes"/>
    <s v="Mountain Bikes"/>
    <s v="Mountain-200 Black, 46"/>
    <n v="2"/>
    <n v="0"/>
    <n v="2295"/>
    <n v="2086"/>
    <n v="0"/>
    <n v="4590"/>
  </r>
  <r>
    <s v="000261700"/>
    <d v="2021-12-03T00:00:00"/>
    <n v="3"/>
    <s v="December"/>
    <n v="2021"/>
    <n v="24"/>
    <s v="Youth (&lt;25)"/>
    <s v="F"/>
    <s v="United Kingdom"/>
    <x v="1"/>
    <s v="Bikes"/>
    <s v="Mountain Bikes"/>
    <s v="Mountain-200 Black, 38"/>
    <n v="1"/>
    <n v="1252"/>
    <n v="2295"/>
    <n v="1043"/>
    <n v="1252"/>
    <n v="2295"/>
  </r>
  <r>
    <s v="000261701"/>
    <d v="2021-12-03T00:00:00"/>
    <n v="3"/>
    <s v="December"/>
    <n v="2021"/>
    <n v="37"/>
    <s v="Adults (35-64)"/>
    <s v="M"/>
    <s v="US "/>
    <x v="3"/>
    <s v="Bikes"/>
    <s v="Mountain Bikes"/>
    <s v="Mountain-200 Black, 46"/>
    <n v="1"/>
    <n v="1252"/>
    <n v="2295"/>
    <n v="1043"/>
    <n v="1252"/>
    <n v="2295"/>
  </r>
  <r>
    <s v="000261701"/>
    <d v="2021-12-03T00:00:00"/>
    <n v="3"/>
    <s v="December"/>
    <n v="2021"/>
    <n v="37"/>
    <s v="Adults (35-64)"/>
    <s v="M"/>
    <s v="US"/>
    <x v="3"/>
    <s v="Bikes"/>
    <s v="Mountain Bikes"/>
    <s v="Mountain-200 Black, 46"/>
    <n v="1"/>
    <n v="1252"/>
    <n v="2295"/>
    <n v="1043"/>
    <n v="1252"/>
    <n v="2295"/>
  </r>
  <r>
    <s v="000261702"/>
    <d v="2021-12-04T00:00:00"/>
    <n v="4"/>
    <s v="December"/>
    <n v="2021"/>
    <n v="31"/>
    <s v="Young Adults (25-34)"/>
    <s v="F"/>
    <s v="Australia"/>
    <x v="2"/>
    <s v="Bikes"/>
    <s v="Mountain Bikes"/>
    <s v="Mountain-400-W Silver, 42"/>
    <n v="4"/>
    <n v="420"/>
    <n v="0"/>
    <n v="1396"/>
    <n v="1680"/>
    <n v="0"/>
  </r>
  <r>
    <s v="000261703"/>
    <d v="2021-12-05T00:00:00"/>
    <n v="5"/>
    <s v="December"/>
    <n v="2021"/>
    <n v="39"/>
    <s v="Adults (35-64)"/>
    <s v="F"/>
    <s v="US"/>
    <x v="0"/>
    <s v="Bikes"/>
    <s v="Mountain Bikes"/>
    <s v="Mountain-200 Black, 46"/>
    <n v="4"/>
    <n v="1252"/>
    <n v="2295"/>
    <n v="4172"/>
    <n v="5008"/>
    <n v="9180"/>
  </r>
  <r>
    <s v="000261704"/>
    <d v="2021-12-05T00:00:00"/>
    <n v="5"/>
    <s v="December"/>
    <n v="2021"/>
    <n v="42"/>
    <s v="Adults (35-64)"/>
    <s v="M"/>
    <s v="Germany"/>
    <x v="4"/>
    <s v="Bikes"/>
    <s v="Mountain Bikes"/>
    <s v="Mountain-200 Black, 38"/>
    <n v="4"/>
    <n v="1252"/>
    <n v="2295"/>
    <n v="4172"/>
    <n v="5008"/>
    <n v="9180"/>
  </r>
  <r>
    <s v="000261705"/>
    <d v="2021-12-05T00:00:00"/>
    <n v="5"/>
    <s v="December"/>
    <n v="2021"/>
    <n v="35"/>
    <s v="Adults (35-64)"/>
    <s v="F"/>
    <s v="Australia"/>
    <x v="5"/>
    <s v="Bikes"/>
    <s v="Mountain Bikes"/>
    <s v="Mountain-200 Silver, 38"/>
    <n v="1"/>
    <n v="1266"/>
    <n v="2320"/>
    <n v="1054"/>
    <n v="1266"/>
    <n v="2320"/>
  </r>
  <r>
    <s v="000261706"/>
    <d v="2021-12-05T00:00:00"/>
    <n v="5"/>
    <s v="December"/>
    <n v="2021"/>
    <n v="37"/>
    <s v="Adults (35-64)"/>
    <s v="F"/>
    <s v="US"/>
    <x v="0"/>
    <s v="Bikes"/>
    <s v="Mountain Bikes"/>
    <s v="Mountain-200 Black, 46"/>
    <n v="1"/>
    <n v="1252"/>
    <n v="2295"/>
    <n v="1043"/>
    <n v="1252"/>
    <n v="2295"/>
  </r>
  <r>
    <s v="000261707"/>
    <d v="2021-12-06T00:00:00"/>
    <n v="6"/>
    <s v="December"/>
    <n v="2021"/>
    <n v="23"/>
    <s v="Youth (&lt;25)"/>
    <s v="M"/>
    <s v="United Kingdom"/>
    <x v="1"/>
    <s v="Bikes"/>
    <s v="Mountain Bikes"/>
    <s v="Mountain-400-W Silver, 46"/>
    <n v="3"/>
    <n v="420"/>
    <n v="769"/>
    <n v="1047"/>
    <n v="1260"/>
    <n v="2307"/>
  </r>
  <r>
    <s v="000261708"/>
    <d v="2021-12-06T00:00:00"/>
    <n v="6"/>
    <s v="December"/>
    <n v="2021"/>
    <n v="27"/>
    <s v="Young Adults (25-34)"/>
    <s v="M"/>
    <s v="Canada"/>
    <x v="6"/>
    <s v="Bikes"/>
    <s v="Mountain Bikes"/>
    <s v="Mountain-200 Black, 46"/>
    <n v="1"/>
    <n v="1252"/>
    <n v="2295"/>
    <n v="1043"/>
    <n v="1252"/>
    <n v="2295"/>
  </r>
  <r>
    <s v="000261709"/>
    <d v="2021-12-06T00:00:00"/>
    <n v="6"/>
    <s v="December"/>
    <n v="2021"/>
    <n v="36"/>
    <s v="Adults (35-64)"/>
    <s v="M"/>
    <s v="Australia"/>
    <x v="2"/>
    <s v="Bikes"/>
    <s v="Mountain Bikes"/>
    <s v="Mountain-200 Black, 42"/>
    <n v="1"/>
    <n v="1252"/>
    <n v="2295"/>
    <n v="1043"/>
    <n v="1252"/>
    <n v="2295"/>
  </r>
  <r>
    <s v="000261710"/>
    <d v="2021-12-06T00:00:00"/>
    <n v="6"/>
    <s v="December"/>
    <n v="2021"/>
    <n v="47"/>
    <s v="Adults (35-64)"/>
    <s v="M"/>
    <s v="United Kingdom"/>
    <x v="1"/>
    <s v="Bikes"/>
    <s v="Mountain Bikes"/>
    <s v="Mountain-200 Silver, 38"/>
    <n v="1"/>
    <n v="1266"/>
    <n v="2320"/>
    <n v="1054"/>
    <n v="1266"/>
    <n v="2320"/>
  </r>
  <r>
    <s v="000261711"/>
    <d v="2021-12-07T00:00:00"/>
    <n v="7"/>
    <s v="December"/>
    <n v="2021"/>
    <n v="30"/>
    <s v="Young Adults (25-34)"/>
    <s v="M"/>
    <s v="US"/>
    <x v="0"/>
    <s v="Bikes"/>
    <s v="Mountain Bikes"/>
    <s v="Mountain-400-W Silver, 38"/>
    <n v="4"/>
    <n v="420"/>
    <n v="769"/>
    <n v="1396"/>
    <n v="1680"/>
    <n v="3076"/>
  </r>
  <r>
    <s v="000261712"/>
    <d v="2021-12-07T00:00:00"/>
    <n v="7"/>
    <s v="December"/>
    <n v="2021"/>
    <n v="38"/>
    <s v="Adults (35-64)"/>
    <s v="M"/>
    <s v="US"/>
    <x v="0"/>
    <s v="Bikes"/>
    <s v="Mountain Bikes"/>
    <s v="Mountain-200 Silver, 42"/>
    <n v="2"/>
    <n v="1266"/>
    <n v="2320"/>
    <n v="2108"/>
    <n v="2532"/>
    <n v="4640"/>
  </r>
  <r>
    <s v="000261713"/>
    <d v="2021-12-08T00:00:00"/>
    <n v="8"/>
    <s v="December"/>
    <n v="2021"/>
    <n v="19"/>
    <s v="Youth (&lt;25)"/>
    <s v="F"/>
    <s v="Australia"/>
    <x v="2"/>
    <s v="Bikes"/>
    <s v="Mountain Bikes"/>
    <s v="Mountain-500 Silver, 42"/>
    <n v="4"/>
    <n v="308"/>
    <n v="565"/>
    <n v="1028"/>
    <n v="1232"/>
    <n v="2260"/>
  </r>
  <r>
    <s v="000261714"/>
    <d v="2021-12-08T00:00:00"/>
    <n v="8"/>
    <s v="December"/>
    <n v="2021"/>
    <n v="30"/>
    <s v="Young Adults (25-34)"/>
    <s v="F"/>
    <s v="Canada"/>
    <x v="6"/>
    <s v="Bikes"/>
    <s v="Mountain Bikes"/>
    <s v="Mountain-200 Silver, 38"/>
    <n v="4"/>
    <n v="1266"/>
    <n v="2320"/>
    <n v="4216"/>
    <n v="5064"/>
    <n v="9280"/>
  </r>
  <r>
    <s v="000261715"/>
    <d v="2021-12-08T00:00:00"/>
    <n v="8"/>
    <s v="December"/>
    <n v="2021"/>
    <n v="39"/>
    <s v="Adults (35-64)"/>
    <s v="F"/>
    <s v="US"/>
    <x v="7"/>
    <s v="Bikes"/>
    <s v="Mountain Bikes"/>
    <m/>
    <n v="2"/>
    <n v="1252"/>
    <n v="2295"/>
    <n v="2086"/>
    <n v="2504"/>
    <n v="4590"/>
  </r>
  <r>
    <s v="000261716"/>
    <d v="2021-12-08T00:00:00"/>
    <n v="8"/>
    <s v="December"/>
    <n v="2021"/>
    <n v="35"/>
    <s v="Adults (35-64)"/>
    <s v="F"/>
    <s v="US"/>
    <x v="0"/>
    <s v="Bikes"/>
    <s v="Mountain Bikes"/>
    <s v="Mountain-500 Black, 42"/>
    <m/>
    <n v="295"/>
    <n v="540"/>
    <n v="245"/>
    <n v="0"/>
    <n v="0"/>
  </r>
  <r>
    <s v="000261717"/>
    <d v="2021-12-09T00:00:00"/>
    <n v="9"/>
    <s v="December"/>
    <n v="2021"/>
    <n v="33"/>
    <s v="Young Adults (25-34)"/>
    <s v="F"/>
    <s v="Australia"/>
    <x v="8"/>
    <s v="Bikes"/>
    <s v="Mountain Bikes"/>
    <s v="Mountain-100 Black, 38"/>
    <n v="2"/>
    <n v="1898"/>
    <n v="3375"/>
    <n v="2954"/>
    <n v="3796"/>
    <n v="6750"/>
  </r>
  <r>
    <s v="000261718"/>
    <d v="2021-12-09T00:00:00"/>
    <n v="9"/>
    <s v="December"/>
    <n v="2021"/>
    <n v="41"/>
    <s v="Adults (35-64)"/>
    <s v="F"/>
    <s v="Germany"/>
    <x v="9"/>
    <s v="Bikes"/>
    <s v="Mountain Bikes"/>
    <s v="Mountain-200 Silver, 42"/>
    <n v="1"/>
    <n v="1266"/>
    <n v="2320"/>
    <n v="1054"/>
    <n v="1266"/>
    <n v="2320"/>
  </r>
  <r>
    <s v="000261719"/>
    <d v="2021-12-10T00:00:00"/>
    <n v="10"/>
    <s v="December"/>
    <n v="2021"/>
    <n v="34"/>
    <s v="Young Adults (25-34)"/>
    <s v="F"/>
    <s v="US"/>
    <x v="0"/>
    <s v="Bikes"/>
    <s v="Mountain Bikes"/>
    <s v="Mountain-200 Black, 42"/>
    <n v="2"/>
    <n v="1252"/>
    <n v="2295"/>
    <n v="2086"/>
    <n v="2504"/>
    <n v="4590"/>
  </r>
  <r>
    <s v="000261720"/>
    <d v="2021-12-10T00:00:00"/>
    <n v="10"/>
    <s v="December"/>
    <n v="2021"/>
    <n v="40"/>
    <s v="Adults (35-64)"/>
    <s v="M"/>
    <s v="Australia"/>
    <x v="2"/>
    <s v="Bikes"/>
    <s v="Mountain Bikes"/>
    <s v="Mountain-200 Black, 42"/>
    <n v="2"/>
    <n v="1252"/>
    <n v="2295"/>
    <n v="2086"/>
    <n v="2504"/>
    <n v="4590"/>
  </r>
  <r>
    <s v="000261721"/>
    <d v="2021-12-10T00:00:00"/>
    <n v="10"/>
    <s v="December"/>
    <n v="2021"/>
    <n v="26"/>
    <s v="Young Adults (25-34)"/>
    <s v="M"/>
    <s v="United Kingdom"/>
    <x v="1"/>
    <s v="Bikes"/>
    <s v="Mountain Bikes"/>
    <s v="Mountain-200 Black, 38"/>
    <n v="1"/>
    <n v="1252"/>
    <n v="2295"/>
    <n v="1043"/>
    <n v="1252"/>
    <n v="2295"/>
  </r>
  <r>
    <s v="000261722"/>
    <d v="2021-12-10T00:00:00"/>
    <n v="10"/>
    <s v="December"/>
    <n v="2021"/>
    <n v="34"/>
    <s v="Young Adults (25-34)"/>
    <s v="M"/>
    <s v="US"/>
    <x v="0"/>
    <s v="Bikes"/>
    <s v="Mountain Bikes"/>
    <s v="Mountain-500 Black, 40"/>
    <n v="1"/>
    <n v="295"/>
    <n v="540"/>
    <n v="245"/>
    <n v="295"/>
    <n v="540"/>
  </r>
  <r>
    <s v="000261723"/>
    <d v="2021-12-10T00:00:00"/>
    <n v="10"/>
    <s v="December"/>
    <n v="2021"/>
    <n v="34"/>
    <s v="Young Adults (25-34)"/>
    <s v="F"/>
    <s v="US"/>
    <x v="3"/>
    <s v="Bikes"/>
    <s v="Mountain Bikes"/>
    <s v="Mountain-100 Silver, 44"/>
    <n v="1"/>
    <n v="1912"/>
    <n v="3400"/>
    <n v="1488"/>
    <n v="1912"/>
    <n v="3400"/>
  </r>
  <r>
    <s v="000261724"/>
    <d v="2021-12-10T00:00:00"/>
    <n v="10"/>
    <s v="December"/>
    <n v="2021"/>
    <n v="38"/>
    <s v="Adults (35-64)"/>
    <s v="M"/>
    <s v="Australia"/>
    <x v="2"/>
    <s v="Bikes"/>
    <s v="Mountain Bikes"/>
    <s v="Mountain-200 Black, 38"/>
    <n v="1"/>
    <n v="1252"/>
    <n v="2295"/>
    <n v="1043"/>
    <n v="1252"/>
    <n v="2295"/>
  </r>
  <r>
    <s v="000261725"/>
    <d v="2021-12-11T00:00:00"/>
    <n v="11"/>
    <s v="December"/>
    <n v="2021"/>
    <n v="24"/>
    <s v="Youth (&lt;25)"/>
    <s v="F"/>
    <s v="France"/>
    <x v="10"/>
    <s v="Bikes"/>
    <s v="Mountain Bikes"/>
    <s v="Mountain-200 Black, 38"/>
    <n v="3"/>
    <n v="1252"/>
    <n v="2295"/>
    <n v="3129"/>
    <n v="3756"/>
    <n v="6885"/>
  </r>
  <r>
    <s v="000261726"/>
    <d v="2021-12-11T00:00:00"/>
    <n v="11"/>
    <s v="December"/>
    <n v="2021"/>
    <n v="41"/>
    <s v="Adults (35-64)"/>
    <s v="F"/>
    <s v="Australia"/>
    <x v="2"/>
    <s v="Bikes"/>
    <s v="Mountain Bikes"/>
    <s v="Mountain-400-W Silver, 38"/>
    <n v="2"/>
    <n v="420"/>
    <n v="769"/>
    <n v="698"/>
    <n v="840"/>
    <n v="1538"/>
  </r>
  <r>
    <s v="000261727"/>
    <d v="2021-12-11T00:00:00"/>
    <n v="11"/>
    <s v="December"/>
    <n v="2021"/>
    <n v="27"/>
    <s v="Young Adults (25-34)"/>
    <s v="M"/>
    <s v="Canada"/>
    <x v="6"/>
    <s v="Bikes"/>
    <s v="Mountain Bikes"/>
    <s v="Mountain-200 Black, 46"/>
    <n v="1"/>
    <n v="1252"/>
    <n v="2295"/>
    <n v="1043"/>
    <n v="1252"/>
    <n v="2295"/>
  </r>
  <r>
    <s v="000261728"/>
    <d v="2021-12-11T00:00:00"/>
    <n v="11"/>
    <s v="December"/>
    <n v="2021"/>
    <n v="37"/>
    <s v="Adults (35-64)"/>
    <s v="M"/>
    <s v="US"/>
    <x v="0"/>
    <s v="Bikes"/>
    <s v="Mountain Bikes"/>
    <s v="Mountain-400-W Silver, 46"/>
    <n v="1"/>
    <n v="420"/>
    <n v="769"/>
    <n v="349"/>
    <n v="420"/>
    <n v="769"/>
  </r>
  <r>
    <s v="000261729"/>
    <d v="2021-12-11T00:00:00"/>
    <n v="11"/>
    <s v="December"/>
    <n v="2021"/>
    <n v="38"/>
    <s v="Adults (35-64)"/>
    <s v="F"/>
    <s v="US"/>
    <x v="0"/>
    <s v="Bikes"/>
    <s v="Mountain Bikes"/>
    <s v="Mountain-200 Silver, 38"/>
    <n v="1"/>
    <n v="1266"/>
    <n v="2320"/>
    <n v="1054"/>
    <n v="1266"/>
    <n v="2320"/>
  </r>
  <r>
    <s v="000261730"/>
    <d v="2021-12-12T00:00:00"/>
    <n v="12"/>
    <s v="December"/>
    <n v="2021"/>
    <n v="36"/>
    <s v="Adults (35-64)"/>
    <s v="F"/>
    <s v="Australia"/>
    <x v="2"/>
    <s v="Bikes"/>
    <s v="Mountain Bikes"/>
    <s v="Mountain-200 Silver, 42"/>
    <n v="4"/>
    <n v="1266"/>
    <n v="2320"/>
    <n v="4216"/>
    <n v="5064"/>
    <n v="9280"/>
  </r>
  <r>
    <s v="000261731"/>
    <d v="2021-12-12T00:00:00"/>
    <n v="12"/>
    <s v="December"/>
    <n v="2021"/>
    <n v="37"/>
    <s v="Adults (35-64)"/>
    <s v="M"/>
    <s v="US"/>
    <x v="0"/>
    <s v="Bikes"/>
    <s v="Mountain Bikes"/>
    <s v="Mountain-400-W Silver, 46"/>
    <n v="4"/>
    <n v="420"/>
    <n v="769"/>
    <n v="1396"/>
    <n v="1680"/>
    <n v="3076"/>
  </r>
  <r>
    <s v="000261732"/>
    <d v="2021-12-12T00:00:00"/>
    <n v="12"/>
    <s v="December"/>
    <n v="2021"/>
    <n v="34"/>
    <s v="Young Adults (25-34)"/>
    <s v="M"/>
    <s v="Australia"/>
    <x v="2"/>
    <s v="Bikes"/>
    <s v="Mountain Bikes"/>
    <s v="Mountain-200 Black, 38"/>
    <n v="2"/>
    <n v="1252"/>
    <n v="2295"/>
    <n v="2086"/>
    <n v="2504"/>
    <n v="4590"/>
  </r>
  <r>
    <s v="000261733"/>
    <d v="2021-12-12T00:00:00"/>
    <n v="12"/>
    <s v="December"/>
    <n v="2021"/>
    <n v="35"/>
    <s v="Adults (35-64)"/>
    <s v="F"/>
    <s v="Australia"/>
    <x v="8"/>
    <s v="Bikes"/>
    <s v="Mountain Bikes"/>
    <s v="Mountain-200 Silver, 42"/>
    <n v="1"/>
    <n v="1266"/>
    <n v="2320"/>
    <n v="1054"/>
    <n v="1266"/>
    <n v="2320"/>
  </r>
  <r>
    <s v="000261734"/>
    <d v="2021-12-12T00:00:00"/>
    <n v="12"/>
    <s v="December"/>
    <n v="2021"/>
    <n v="38"/>
    <s v="Adults (35-64)"/>
    <s v="F"/>
    <s v="US"/>
    <x v="3"/>
    <s v="Bikes"/>
    <s v="Mountain Bikes"/>
    <s v="Mountain-200 Silver, 42"/>
    <n v="1"/>
    <n v="1266"/>
    <n v="2320"/>
    <n v="1054"/>
    <n v="1266"/>
    <n v="2320"/>
  </r>
  <r>
    <s v="000261735"/>
    <d v="2021-12-13T00:00:00"/>
    <n v="13"/>
    <s v="December"/>
    <n v="2021"/>
    <n v="32"/>
    <s v="Young Adults (25-34)"/>
    <s v="F"/>
    <s v="Australia"/>
    <x v="5"/>
    <s v="Bikes"/>
    <s v="Mountain Bikes"/>
    <s v="Mountain-200 Silver, 42"/>
    <n v="3"/>
    <n v="1266"/>
    <n v="2320"/>
    <n v="3162"/>
    <n v="3798"/>
    <n v="6960"/>
  </r>
  <r>
    <s v="000261736"/>
    <d v="2021-12-13T00:00:00"/>
    <n v="13"/>
    <s v="December"/>
    <n v="2021"/>
    <n v="40"/>
    <s v="Adults (35-64)"/>
    <s v="F"/>
    <s v="US"/>
    <x v="0"/>
    <s v="Bikes"/>
    <s v="Mountain Bikes"/>
    <s v="Mountain-500 Silver, 40"/>
    <n v="1"/>
    <n v="308"/>
    <n v="565"/>
    <n v="257"/>
    <n v="308"/>
    <n v="565"/>
  </r>
  <r>
    <s v="000261737"/>
    <d v="2021-12-13T00:00:00"/>
    <n v="13"/>
    <s v="December"/>
    <n v="2021"/>
    <n v="44"/>
    <s v="Adults (35-64)"/>
    <s v="F"/>
    <s v="United Kingdom"/>
    <x v="1"/>
    <s v="Bikes"/>
    <s v="Mountain Bikes"/>
    <s v="Mountain-200 Black, 38"/>
    <n v="1"/>
    <n v="1252"/>
    <n v="2295"/>
    <n v="1043"/>
    <n v="1252"/>
    <n v="2295"/>
  </r>
  <r>
    <s v="000261738"/>
    <d v="2021-12-13T00:00:00"/>
    <n v="13"/>
    <s v="December"/>
    <n v="2021"/>
    <n v="49"/>
    <s v="Adults (35-64)"/>
    <s v="M"/>
    <s v="United Kingdom"/>
    <x v="1"/>
    <s v="Bikes"/>
    <s v="Mountain Bikes"/>
    <s v="Mountain-200 Black, 38"/>
    <n v="1"/>
    <n v="1252"/>
    <n v="2295"/>
    <n v="1043"/>
    <n v="1252"/>
    <n v="2295"/>
  </r>
  <r>
    <s v="000261739"/>
    <d v="2021-12-14T00:00:00"/>
    <n v="14"/>
    <s v="December"/>
    <n v="2021"/>
    <n v="30"/>
    <s v="Young Adults (25-34)"/>
    <s v="F"/>
    <s v="US"/>
    <x v="3"/>
    <s v="Bikes"/>
    <s v="Mountain Bikes"/>
    <s v="Mountain-200 Silver, 38"/>
    <n v="2"/>
    <n v="1266"/>
    <n v="2320"/>
    <n v="2108"/>
    <n v="2532"/>
    <n v="4640"/>
  </r>
  <r>
    <s v="000261740"/>
    <d v="2021-12-14T00:00:00"/>
    <n v="14"/>
    <s v="December"/>
    <n v="2021"/>
    <n v="32"/>
    <s v="Young Adults (25-34)"/>
    <s v="M"/>
    <s v="US"/>
    <x v="0"/>
    <s v="Bikes"/>
    <s v="Mountain Bikes"/>
    <s v="Mountain-200 Black, 46"/>
    <n v="1"/>
    <n v="1252"/>
    <n v="2295"/>
    <n v="1043"/>
    <n v="1252"/>
    <n v="2295"/>
  </r>
  <r>
    <s v="000261741"/>
    <d v="2021-12-14T00:00:00"/>
    <n v="14"/>
    <s v="December"/>
    <n v="2021"/>
    <n v="32"/>
    <s v="Young Adults (25-34)"/>
    <s v="F"/>
    <s v="Australia"/>
    <x v="8"/>
    <s v="Bikes"/>
    <s v="Mountain Bikes"/>
    <s v="Mountain-400-W Silver, 46"/>
    <n v="1"/>
    <n v="420"/>
    <n v="769"/>
    <n v="349"/>
    <n v="420"/>
    <n v="769"/>
  </r>
  <r>
    <s v="000261742"/>
    <d v="2021-12-15T00:00:00"/>
    <n v="15"/>
    <s v="December"/>
    <n v="2021"/>
    <n v="29"/>
    <s v="Young Adults (25-34)"/>
    <s v="F"/>
    <s v="US"/>
    <x v="0"/>
    <s v="Bikes"/>
    <s v="Mountain Bikes"/>
    <s v="Mountain-200 Silver, 42"/>
    <n v="1"/>
    <n v="1266"/>
    <n v="2320"/>
    <n v="1054"/>
    <n v="1266"/>
    <n v="2320"/>
  </r>
  <r>
    <s v="000261743"/>
    <d v="2021-12-16T00:00:00"/>
    <n v="16"/>
    <s v="December"/>
    <n v="2021"/>
    <n v="33"/>
    <s v="Young Adults (25-34)"/>
    <s v="F"/>
    <s v="Australia"/>
    <x v="2"/>
    <s v="Bikes"/>
    <s v="Mountain Bikes"/>
    <s v="Mountain-200 Black, 38"/>
    <n v="2"/>
    <n v="1252"/>
    <n v="2295"/>
    <n v="2086"/>
    <n v="2504"/>
    <n v="4590"/>
  </r>
  <r>
    <s v="000261744"/>
    <d v="2021-12-16T00:00:00"/>
    <n v="16"/>
    <s v="December"/>
    <n v="2021"/>
    <n v="38"/>
    <s v="Adults (35-64)"/>
    <s v="M"/>
    <s v="Australia"/>
    <x v="2"/>
    <s v="Bikes"/>
    <s v="Mountain Bikes"/>
    <s v="Mountain-200 Black, 38"/>
    <n v="2"/>
    <n v="1252"/>
    <n v="2295"/>
    <n v="2086"/>
    <n v="2504"/>
    <n v="4590"/>
  </r>
  <r>
    <s v="000261745"/>
    <d v="2021-12-16T00:00:00"/>
    <n v="16"/>
    <s v="December"/>
    <n v="2021"/>
    <n v="27"/>
    <s v="Young Adults (25-34)"/>
    <s v="F"/>
    <s v="France"/>
    <x v="11"/>
    <s v="Bikes"/>
    <s v="Mountain Bikes"/>
    <s v="Mountain-200 Silver, 46"/>
    <n v="1"/>
    <n v="1266"/>
    <n v="2320"/>
    <n v="1054"/>
    <n v="1266"/>
    <n v="2320"/>
  </r>
  <r>
    <s v="000261746"/>
    <d v="2021-12-17T00:00:00"/>
    <n v="17"/>
    <s v="December"/>
    <n v="2021"/>
    <n v="37"/>
    <s v="Adults (35-64)"/>
    <s v="F"/>
    <s v="US"/>
    <x v="3"/>
    <s v="Bikes"/>
    <s v="Mountain Bikes"/>
    <s v="Mountain-200 Silver, 38"/>
    <n v="2"/>
    <n v="1266"/>
    <n v="2320"/>
    <n v="2108"/>
    <n v="2532"/>
    <n v="4640"/>
  </r>
  <r>
    <s v="000261747"/>
    <d v="2021-12-17T00:00:00"/>
    <n v="17"/>
    <s v="December"/>
    <n v="2021"/>
    <n v="31"/>
    <s v="Young Adults (25-34)"/>
    <s v="M"/>
    <s v="Australia"/>
    <x v="2"/>
    <s v="Bikes"/>
    <s v="Mountain Bikes"/>
    <s v="Mountain-400-W Silver, 42"/>
    <n v="1"/>
    <n v="420"/>
    <n v="769"/>
    <n v="349"/>
    <n v="420"/>
    <n v="769"/>
  </r>
  <r>
    <s v="000261748"/>
    <d v="2021-12-17T00:00:00"/>
    <n v="17"/>
    <s v="December"/>
    <n v="2021"/>
    <n v="42"/>
    <s v="Adults (35-64)"/>
    <s v="F"/>
    <s v="Germany"/>
    <x v="4"/>
    <s v="Bikes"/>
    <s v="Mountain Bikes"/>
    <s v="Mountain-200 Silver, 46"/>
    <n v="1"/>
    <n v="1266"/>
    <n v="2320"/>
    <n v="1054"/>
    <n v="1266"/>
    <n v="2320"/>
  </r>
  <r>
    <s v="000261749"/>
    <d v="2021-12-18T00:00:00"/>
    <n v="18"/>
    <s v="December"/>
    <n v="2021"/>
    <n v="35"/>
    <s v="Adults (35-64)"/>
    <s v="F"/>
    <s v="Australia"/>
    <x v="2"/>
    <s v="Bikes"/>
    <s v="Mountain Bikes"/>
    <s v="Mountain-500 Silver, 42"/>
    <n v="4"/>
    <n v="308"/>
    <n v="565"/>
    <n v="1028"/>
    <n v="1232"/>
    <n v="2260"/>
  </r>
  <r>
    <s v="000261750"/>
    <d v="2021-12-18T00:00:00"/>
    <n v="18"/>
    <s v="December"/>
    <n v="2021"/>
    <n v="38"/>
    <s v="Adults (35-64)"/>
    <s v="F"/>
    <s v="Germany"/>
    <x v="4"/>
    <s v="Bikes"/>
    <s v="Mountain Bikes"/>
    <s v="Mountain-200 Silver, 46"/>
    <n v="4"/>
    <n v="1266"/>
    <n v="2320"/>
    <n v="4216"/>
    <n v="5064"/>
    <n v="9280"/>
  </r>
  <r>
    <s v="000261751"/>
    <d v="2021-12-18T00:00:00"/>
    <n v="18"/>
    <s v="December"/>
    <n v="2021"/>
    <n v="24"/>
    <s v="Youth (&lt;25)"/>
    <s v="F"/>
    <s v="France"/>
    <x v="12"/>
    <s v="Bikes"/>
    <s v="Mountain Bikes"/>
    <s v="Mountain-200 Silver, 38"/>
    <n v="3"/>
    <n v="1266"/>
    <n v="2320"/>
    <n v="3162"/>
    <n v="3798"/>
    <n v="6960"/>
  </r>
  <r>
    <s v="000261752"/>
    <d v="2021-12-18T00:00:00"/>
    <n v="18"/>
    <s v="December"/>
    <n v="2021"/>
    <n v="26"/>
    <s v="Young Adults (25-34)"/>
    <s v="F"/>
    <s v="United Kingdom"/>
    <x v="1"/>
    <s v="Bikes"/>
    <s v="Mountain Bikes"/>
    <s v="Mountain-400-W Silver, 42"/>
    <n v="3"/>
    <n v="420"/>
    <n v="769"/>
    <n v="1047"/>
    <n v="1260"/>
    <n v="2307"/>
  </r>
  <r>
    <s v="000261753"/>
    <d v="2021-12-18T00:00:00"/>
    <n v="18"/>
    <s v="December"/>
    <n v="2021"/>
    <n v="39"/>
    <s v="Adults (35-64)"/>
    <s v="M"/>
    <s v="US"/>
    <x v="0"/>
    <s v="Bikes"/>
    <s v="Mountain Bikes"/>
    <s v="Mountain-200 Black, 42"/>
    <n v="3"/>
    <n v="1252"/>
    <n v="2295"/>
    <n v="3129"/>
    <n v="3756"/>
    <n v="6885"/>
  </r>
  <r>
    <s v="000261754"/>
    <d v="2021-12-18T00:00:00"/>
    <n v="18"/>
    <s v="December"/>
    <n v="2021"/>
    <n v="26"/>
    <s v="Young Adults (25-34)"/>
    <s v="M"/>
    <s v="France"/>
    <x v="10"/>
    <s v="Bikes"/>
    <s v="Mountain Bikes"/>
    <s v="Mountain-200 Black, 46"/>
    <n v="1"/>
    <n v="1252"/>
    <n v="2295"/>
    <n v="1043"/>
    <n v="1252"/>
    <n v="2295"/>
  </r>
  <r>
    <s v="000261755"/>
    <d v="2021-12-18T00:00:00"/>
    <n v="18"/>
    <s v="December"/>
    <n v="2021"/>
    <n v="36"/>
    <s v="Adults (35-64)"/>
    <s v="M"/>
    <s v="US"/>
    <x v="3"/>
    <s v="Bikes"/>
    <s v="Mountain Bikes"/>
    <s v="Mountain-200 Silver, 38"/>
    <n v="1"/>
    <n v="1266"/>
    <n v="2320"/>
    <n v="1054"/>
    <n v="1266"/>
    <n v="2320"/>
  </r>
  <r>
    <s v="000261756"/>
    <d v="2021-12-19T00:00:00"/>
    <n v="19"/>
    <s v="December"/>
    <n v="2021"/>
    <n v="17"/>
    <s v="Youth (&lt;25)"/>
    <s v="M"/>
    <s v="France"/>
    <x v="13"/>
    <s v="Bikes"/>
    <s v="Mountain Bikes"/>
    <s v="Mountain-200 Silver, 46"/>
    <n v="4"/>
    <n v="1266"/>
    <n v="2320"/>
    <n v="4216"/>
    <n v="5064"/>
    <n v="9280"/>
  </r>
  <r>
    <s v="000261757"/>
    <d v="2021-12-19T00:00:00"/>
    <n v="19"/>
    <s v="December"/>
    <n v="2021"/>
    <n v="19"/>
    <s v="Youth (&lt;25)"/>
    <s v="F"/>
    <s v="Australia"/>
    <x v="8"/>
    <s v="Bikes"/>
    <s v="Mountain Bikes"/>
    <s v="Mountain-500 Black, 44"/>
    <n v="4"/>
    <n v="295"/>
    <n v="540"/>
    <n v="980"/>
    <n v="1180"/>
    <n v="2160"/>
  </r>
  <r>
    <s v="000261758"/>
    <d v="2021-12-19T00:00:00"/>
    <n v="19"/>
    <s v="December"/>
    <n v="2021"/>
    <n v="25"/>
    <s v="Young Adults (25-34)"/>
    <s v="M"/>
    <s v="France"/>
    <x v="10"/>
    <s v="Bikes"/>
    <s v="Mountain Bikes"/>
    <s v="Mountain-200 Black, 38"/>
    <n v="4"/>
    <n v="1252"/>
    <n v="2295"/>
    <n v="4172"/>
    <n v="5008"/>
    <n v="9180"/>
  </r>
  <r>
    <s v="000261759"/>
    <d v="2021-12-19T00:00:00"/>
    <n v="19"/>
    <s v="December"/>
    <n v="2021"/>
    <n v="35"/>
    <s v="Adults (35-64)"/>
    <s v="F"/>
    <s v="US"/>
    <x v="7"/>
    <s v="Bikes"/>
    <s v="Mountain Bikes"/>
    <s v="Mountain-100 Black, 48"/>
    <n v="4"/>
    <n v="1898"/>
    <n v="3375"/>
    <n v="5908"/>
    <n v="7592"/>
    <n v="13500"/>
  </r>
  <r>
    <s v="000261760"/>
    <d v="2021-12-19T00:00:00"/>
    <n v="19"/>
    <s v="December"/>
    <n v="2021"/>
    <n v="37"/>
    <s v="Adults (35-64)"/>
    <s v="M"/>
    <s v="US"/>
    <x v="7"/>
    <s v="Bikes"/>
    <s v="Mountain Bikes"/>
    <s v="Mountain-200 Black, 38"/>
    <n v="4"/>
    <n v="1252"/>
    <n v="2295"/>
    <n v="4172"/>
    <n v="5008"/>
    <n v="9180"/>
  </r>
  <r>
    <s v="000261761"/>
    <d v="2021-12-19T00:00:00"/>
    <n v="19"/>
    <s v="December"/>
    <n v="2021"/>
    <n v="39"/>
    <s v="Adults (35-64)"/>
    <s v="F"/>
    <s v="US"/>
    <x v="0"/>
    <s v="Bikes"/>
    <s v="Mountain Bikes"/>
    <s v="Mountain-200 Black, 46"/>
    <n v="4"/>
    <n v="1252"/>
    <n v="2295"/>
    <n v="4172"/>
    <n v="5008"/>
    <n v="9180"/>
  </r>
  <r>
    <s v="000261762"/>
    <d v="2021-12-19T00:00:00"/>
    <n v="19"/>
    <s v="December"/>
    <n v="2021"/>
    <n v="63"/>
    <s v="Adults (35-64)"/>
    <s v="F"/>
    <s v="Australia"/>
    <x v="5"/>
    <s v="Bikes"/>
    <s v="Mountain Bikes"/>
    <s v="Mountain-200 Black, 46"/>
    <n v="4"/>
    <n v="1252"/>
    <n v="2295"/>
    <n v="4172"/>
    <n v="5008"/>
    <n v="9180"/>
  </r>
  <r>
    <s v="000261763"/>
    <d v="2021-12-19T00:00:00"/>
    <n v="19"/>
    <s v="December"/>
    <n v="2021"/>
    <n v="18"/>
    <s v="Youth (&lt;25)"/>
    <s v="M"/>
    <s v="Australia"/>
    <x v="14"/>
    <s v="Bikes"/>
    <s v="Mountain Bikes"/>
    <s v="Mountain-500 Black, 40"/>
    <n v="2"/>
    <n v="295"/>
    <n v="540"/>
    <n v="490"/>
    <n v="590"/>
    <n v="1080"/>
  </r>
  <r>
    <s v="000261764"/>
    <d v="2021-12-19T00:00:00"/>
    <n v="19"/>
    <s v="December"/>
    <n v="2021"/>
    <n v="56"/>
    <s v="Adults (35-64)"/>
    <s v="F"/>
    <s v="Germany"/>
    <x v="15"/>
    <s v="Bikes"/>
    <s v="Mountain Bikes"/>
    <s v="Mountain-200 Black, 46"/>
    <n v="2"/>
    <n v="1252"/>
    <n v="2295"/>
    <n v="2086"/>
    <n v="2504"/>
    <n v="4590"/>
  </r>
  <r>
    <s v="000261765"/>
    <d v="2021-12-19T00:00:00"/>
    <n v="19"/>
    <s v="December"/>
    <n v="2021"/>
    <n v="39"/>
    <s v="Adults (35-64)"/>
    <s v="F"/>
    <s v="US"/>
    <x v="3"/>
    <s v="Bikes"/>
    <s v="Mountain Bikes"/>
    <s v="Mountain-200 Silver, 38"/>
    <n v="1"/>
    <n v="1266"/>
    <n v="2320"/>
    <n v="1054"/>
    <n v="1266"/>
    <n v="2320"/>
  </r>
  <r>
    <s v="000261766"/>
    <d v="2021-12-20T00:00:00"/>
    <n v="20"/>
    <s v="December"/>
    <n v="2021"/>
    <n v="33"/>
    <s v="Young Adults (25-34)"/>
    <s v="F"/>
    <s v="Australia"/>
    <x v="8"/>
    <s v="Bikes"/>
    <s v="Mountain Bikes"/>
    <s v="Mountain-100 Black, 38"/>
    <n v="4"/>
    <n v="1898"/>
    <n v="3375"/>
    <n v="5908"/>
    <n v="7592"/>
    <n v="13500"/>
  </r>
  <r>
    <s v="000261767"/>
    <d v="2021-12-20T00:00:00"/>
    <n v="20"/>
    <s v="December"/>
    <n v="2021"/>
    <n v="57"/>
    <s v="Adults (35-64)"/>
    <s v="M"/>
    <s v="Australia"/>
    <x v="5"/>
    <s v="Bikes"/>
    <s v="Mountain Bikes"/>
    <s v="Mountain-200 Black, 46"/>
    <n v="4"/>
    <n v="1252"/>
    <n v="2295"/>
    <n v="4172"/>
    <n v="5008"/>
    <n v="9180"/>
  </r>
  <r>
    <s v="000261768"/>
    <d v="2021-12-20T00:00:00"/>
    <n v="20"/>
    <s v="December"/>
    <n v="2021"/>
    <n v="29"/>
    <s v="Young Adults (25-34)"/>
    <s v="M"/>
    <s v="Canada"/>
    <x v="6"/>
    <s v="Bikes"/>
    <s v="Mountain Bikes"/>
    <s v="Mountain-500 Black, 52"/>
    <n v="3"/>
    <n v="295"/>
    <n v="540"/>
    <n v="735"/>
    <n v="885"/>
    <n v="1620"/>
  </r>
  <r>
    <s v="000261769"/>
    <d v="2021-12-20T00:00:00"/>
    <n v="20"/>
    <s v="December"/>
    <n v="2021"/>
    <n v="35"/>
    <s v="Adults (35-64)"/>
    <s v="F"/>
    <s v="Australia"/>
    <x v="5"/>
    <s v="Bikes"/>
    <s v="Mountain Bikes"/>
    <s v="Mountain-200 Silver, 38"/>
    <n v="1"/>
    <n v="1266"/>
    <n v="2320"/>
    <n v="1054"/>
    <n v="1266"/>
    <n v="2320"/>
  </r>
  <r>
    <s v="000261770"/>
    <d v="2021-12-20T00:00:00"/>
    <n v="20"/>
    <s v="December"/>
    <n v="2021"/>
    <n v="35"/>
    <s v="Adults (35-64)"/>
    <s v="M"/>
    <s v="Australia"/>
    <x v="8"/>
    <s v="Bikes"/>
    <s v="Mountain Bikes"/>
    <s v="Mountain-200 Silver, 38"/>
    <n v="1"/>
    <n v="1266"/>
    <n v="2320"/>
    <n v="1054"/>
    <n v="1266"/>
    <n v="2320"/>
  </r>
  <r>
    <s v="000261771"/>
    <d v="2021-12-21T00:00:00"/>
    <n v="21"/>
    <s v="December"/>
    <n v="2021"/>
    <n v="26"/>
    <s v="Young Adults (25-34)"/>
    <s v="M"/>
    <s v="France"/>
    <x v="16"/>
    <s v="Bikes"/>
    <s v="Mountain Bikes"/>
    <s v="Mountain-200 Silver, 38"/>
    <n v="3"/>
    <n v="1266"/>
    <n v="2320"/>
    <n v="3162"/>
    <n v="3798"/>
    <n v="6960"/>
  </r>
  <r>
    <s v="000261772"/>
    <d v="2021-12-21T00:00:00"/>
    <n v="21"/>
    <s v="December"/>
    <n v="2021"/>
    <n v="23"/>
    <s v="Youth (&lt;25)"/>
    <s v="M"/>
    <s v="United Kingdom"/>
    <x v="1"/>
    <s v="Bikes"/>
    <s v="Mountain Bikes"/>
    <s v="Mountain-400-W Silver, 46"/>
    <n v="2"/>
    <n v="420"/>
    <n v="769"/>
    <n v="698"/>
    <n v="840"/>
    <n v="1538"/>
  </r>
  <r>
    <s v="000261773"/>
    <d v="2021-12-22T00:00:00"/>
    <n v="22"/>
    <s v="December"/>
    <n v="2021"/>
    <n v="30"/>
    <s v="Young Adults (25-34)"/>
    <s v="F"/>
    <s v="US"/>
    <x v="3"/>
    <s v="Bikes"/>
    <s v="Mountain Bikes"/>
    <s v="Mountain-200 Silver, 38"/>
    <n v="3"/>
    <n v="1266"/>
    <n v="2320"/>
    <n v="3162"/>
    <n v="3798"/>
    <n v="6960"/>
  </r>
  <r>
    <s v="000261774"/>
    <d v="2021-12-22T00:00:00"/>
    <n v="22"/>
    <s v="December"/>
    <n v="2021"/>
    <n v="41"/>
    <s v="Adults (35-64)"/>
    <s v="M"/>
    <s v="US"/>
    <x v="0"/>
    <s v="Bikes"/>
    <s v="Mountain Bikes"/>
    <s v="Mountain-200 Black, 42"/>
    <n v="3"/>
    <n v="1252"/>
    <n v="2295"/>
    <n v="3129"/>
    <n v="3756"/>
    <n v="6885"/>
  </r>
  <r>
    <s v="000261775"/>
    <d v="2021-12-22T00:00:00"/>
    <n v="22"/>
    <s v="December"/>
    <n v="2021"/>
    <n v="19"/>
    <s v="Youth (&lt;25)"/>
    <s v="F"/>
    <s v="Australia"/>
    <x v="2"/>
    <s v="Bikes"/>
    <s v="Mountain Bikes"/>
    <s v="Mountain-500 Silver, 42"/>
    <n v="1"/>
    <n v="308"/>
    <n v="565"/>
    <n v="257"/>
    <n v="308"/>
    <n v="565"/>
  </r>
  <r>
    <s v="000261776"/>
    <d v="2021-12-22T00:00:00"/>
    <n v="22"/>
    <s v="December"/>
    <n v="2021"/>
    <n v="25"/>
    <s v="Young Adults (25-34)"/>
    <s v="M"/>
    <s v="France"/>
    <x v="10"/>
    <s v="Bikes"/>
    <s v="Mountain Bikes"/>
    <s v="Mountain-200 Black, 38"/>
    <n v="1"/>
    <n v="1252"/>
    <n v="2295"/>
    <n v="1043"/>
    <n v="1252"/>
    <n v="2295"/>
  </r>
  <r>
    <s v="000261777"/>
    <d v="2021-12-22T00:00:00"/>
    <n v="22"/>
    <s v="December"/>
    <n v="2021"/>
    <n v="27"/>
    <s v="Young Adults (25-34)"/>
    <s v="F"/>
    <s v="Canada"/>
    <x v="6"/>
    <s v="Bikes"/>
    <s v="Mountain Bikes"/>
    <s v="Mountain-200 Black, 46"/>
    <n v="1"/>
    <n v="1252"/>
    <n v="2295"/>
    <n v="1043"/>
    <n v="1252"/>
    <n v="2295"/>
  </r>
  <r>
    <s v="000261778"/>
    <d v="2021-12-22T00:00:00"/>
    <n v="22"/>
    <s v="December"/>
    <n v="2021"/>
    <n v="41"/>
    <s v="Adults (35-64)"/>
    <s v="M"/>
    <s v="Germany"/>
    <x v="15"/>
    <s v="Bikes"/>
    <s v="Mountain Bikes"/>
    <s v="Mountain-200 Silver, 38"/>
    <n v="1"/>
    <n v="1266"/>
    <n v="2320"/>
    <n v="1054"/>
    <n v="1266"/>
    <n v="2320"/>
  </r>
  <r>
    <s v="000261779"/>
    <d v="2021-12-23T00:00:00"/>
    <n v="23"/>
    <s v="December"/>
    <n v="2021"/>
    <n v="30"/>
    <s v="Young Adults (25-34)"/>
    <s v="F"/>
    <s v="US"/>
    <x v="7"/>
    <s v="Bikes"/>
    <s v="Mountain Bikes"/>
    <s v="Mountain-200 Silver, 42"/>
    <n v="1"/>
    <n v="1266"/>
    <n v="2320"/>
    <n v="1054"/>
    <n v="1266"/>
    <n v="2320"/>
  </r>
  <r>
    <s v="000261780"/>
    <d v="2021-12-23T00:00:00"/>
    <n v="23"/>
    <s v="December"/>
    <n v="2021"/>
    <n v="31"/>
    <s v="Young Adults (25-34)"/>
    <s v="F"/>
    <s v="Canada"/>
    <x v="6"/>
    <s v="Bikes"/>
    <s v="Mountain Bikes"/>
    <s v="Mountain-200 Black, 42"/>
    <n v="1"/>
    <n v="1252"/>
    <n v="2295"/>
    <n v="1043"/>
    <n v="1252"/>
    <n v="2295"/>
  </r>
  <r>
    <s v="000261781"/>
    <d v="2021-12-23T00:00:00"/>
    <n v="23"/>
    <s v="December"/>
    <n v="2021"/>
    <n v="35"/>
    <s v="Adults (35-64)"/>
    <s v="F"/>
    <s v="US"/>
    <x v="0"/>
    <s v="Bikes"/>
    <s v="Mountain Bikes"/>
    <s v="Mountain-500 Black, 42"/>
    <n v="1"/>
    <n v="295"/>
    <n v="540"/>
    <n v="245"/>
    <n v="295"/>
    <n v="540"/>
  </r>
  <r>
    <s v="000261782"/>
    <d v="2021-12-24T00:00:00"/>
    <n v="24"/>
    <s v="December"/>
    <n v="2021"/>
    <n v="38"/>
    <s v="Adults (35-64)"/>
    <s v="M"/>
    <s v="Australia"/>
    <x v="5"/>
    <s v="Bikes"/>
    <s v="Mountain Bikes"/>
    <s v="Mountain-200 Black, 42"/>
    <n v="4"/>
    <n v="1252"/>
    <n v="2295"/>
    <n v="4172"/>
    <n v="5008"/>
    <n v="918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5"/>
    <d v="2021-12-01T00:00:00"/>
    <n v="1"/>
    <s v="December"/>
    <n v="2021"/>
    <n v="39"/>
    <s v="Adults (35-64)"/>
    <x v="0"/>
    <s v="US"/>
    <s v="California"/>
    <s v="Bikes"/>
    <s v="Mountain Bikes"/>
    <s v="Mountain-200 Black, 46"/>
    <x v="0"/>
    <n v="1252"/>
    <n v="2295"/>
    <n v="4172"/>
    <n v="5008"/>
    <n v="9180"/>
  </r>
  <r>
    <s v="000261695"/>
    <d v="2021-12-01T00:00:00"/>
    <n v="1"/>
    <s v="December"/>
    <n v="2021"/>
    <n v="44"/>
    <s v="Adults (35-64)"/>
    <x v="1"/>
    <s v="United Kingdom"/>
    <s v="England"/>
    <s v="Bikes"/>
    <s v="Mountain Bikes"/>
    <s v="Mountain-200 Silver, 42"/>
    <x v="1"/>
    <n v="1266"/>
    <n v="2320"/>
    <n v="1054"/>
    <n v="1266"/>
    <n v="2320"/>
  </r>
  <r>
    <s v="000261697"/>
    <d v="2021-12-02T00:00:00"/>
    <n v="2"/>
    <s v="December"/>
    <n v="2021"/>
    <n v="37"/>
    <s v="Adults (35-64)"/>
    <x v="1"/>
    <s v=" US"/>
    <s v="California"/>
    <s v="Bikes"/>
    <s v="Mountain Bikes"/>
    <s v="Mountain-400-W Silver, 46"/>
    <x v="2"/>
    <n v="420"/>
    <n v="769"/>
    <n v="698"/>
    <n v="840"/>
    <n v="1538"/>
  </r>
  <r>
    <s v="000261698"/>
    <d v="2021-12-02T00:00:00"/>
    <n v="2"/>
    <s v="December"/>
    <n v="2021"/>
    <n v="31"/>
    <s v="Young Adults (25-34)"/>
    <x v="0"/>
    <s v="Australia"/>
    <s v="New South Wales"/>
    <s v="Bikes"/>
    <s v="Mountain Bikes"/>
    <s v="Mountain-400-W Silver, 42"/>
    <x v="1"/>
    <n v="420"/>
    <n v="769"/>
    <n v="349"/>
    <n v="420"/>
    <n v="769"/>
  </r>
  <r>
    <s v="000261699"/>
    <d v="2021-12-03T00:00:00"/>
    <n v="3"/>
    <s v="December"/>
    <n v="2021"/>
    <n v="37"/>
    <s v="Adults (35-64)"/>
    <x v="0"/>
    <s v="US"/>
    <s v="California"/>
    <s v="Bikes"/>
    <s v="Mountain Bikes"/>
    <s v="Mountain-200 Black, 46"/>
    <x v="2"/>
    <n v="0"/>
    <n v="2295"/>
    <n v="2086"/>
    <n v="0"/>
    <n v="4590"/>
  </r>
  <r>
    <s v="000261700"/>
    <d v="2021-12-03T00:00:00"/>
    <n v="3"/>
    <s v="December"/>
    <n v="2021"/>
    <n v="24"/>
    <s v="Youth (&lt;25)"/>
    <x v="0"/>
    <s v="United Kingdom"/>
    <s v="England"/>
    <s v="Bikes"/>
    <s v="Mountain Bikes"/>
    <s v="Mountain-200 Black, 38"/>
    <x v="1"/>
    <n v="1252"/>
    <n v="2295"/>
    <n v="1043"/>
    <n v="1252"/>
    <n v="2295"/>
  </r>
  <r>
    <s v="000261701"/>
    <d v="2021-12-03T00:00:00"/>
    <n v="3"/>
    <s v="December"/>
    <n v="2021"/>
    <n v="37"/>
    <s v="Adults (35-64)"/>
    <x v="1"/>
    <s v="US "/>
    <s v="Washington"/>
    <s v="Bikes"/>
    <s v="Mountain Bikes"/>
    <s v="Mountain-200 Black, 46"/>
    <x v="1"/>
    <n v="1252"/>
    <n v="2295"/>
    <n v="1043"/>
    <n v="1252"/>
    <n v="2295"/>
  </r>
  <r>
    <s v="000261701"/>
    <d v="2021-12-03T00:00:00"/>
    <n v="3"/>
    <s v="December"/>
    <n v="2021"/>
    <n v="37"/>
    <s v="Adults (35-64)"/>
    <x v="1"/>
    <s v="US"/>
    <s v="Washington"/>
    <s v="Bikes"/>
    <s v="Mountain Bikes"/>
    <s v="Mountain-200 Black, 46"/>
    <x v="1"/>
    <n v="1252"/>
    <n v="2295"/>
    <n v="1043"/>
    <n v="1252"/>
    <n v="2295"/>
  </r>
  <r>
    <s v="000261702"/>
    <d v="2021-12-04T00:00:00"/>
    <n v="4"/>
    <s v="December"/>
    <n v="2021"/>
    <n v="31"/>
    <s v="Young Adults (25-34)"/>
    <x v="0"/>
    <s v="Australia"/>
    <s v="New South Wales"/>
    <s v="Bikes"/>
    <s v="Mountain Bikes"/>
    <s v="Mountain-400-W Silver, 42"/>
    <x v="0"/>
    <n v="420"/>
    <n v="0"/>
    <n v="1396"/>
    <n v="1680"/>
    <n v="0"/>
  </r>
  <r>
    <s v="000261703"/>
    <d v="2021-12-05T00:00:00"/>
    <n v="5"/>
    <s v="December"/>
    <n v="2021"/>
    <n v="39"/>
    <s v="Adults (35-64)"/>
    <x v="0"/>
    <s v="US"/>
    <s v="California"/>
    <s v="Bikes"/>
    <s v="Mountain Bikes"/>
    <s v="Mountain-200 Black, 46"/>
    <x v="0"/>
    <n v="1252"/>
    <n v="2295"/>
    <n v="4172"/>
    <n v="5008"/>
    <n v="9180"/>
  </r>
  <r>
    <s v="000261704"/>
    <d v="2021-12-05T00:00:00"/>
    <n v="5"/>
    <s v="December"/>
    <n v="2021"/>
    <n v="42"/>
    <s v="Adults (35-64)"/>
    <x v="1"/>
    <s v="Germany"/>
    <s v="Nordrhein-Westfalen"/>
    <s v="Bikes"/>
    <s v="Mountain Bikes"/>
    <s v="Mountain-200 Black, 38"/>
    <x v="0"/>
    <n v="1252"/>
    <n v="2295"/>
    <n v="4172"/>
    <n v="5008"/>
    <n v="9180"/>
  </r>
  <r>
    <s v="000261705"/>
    <d v="2021-12-05T00:00:00"/>
    <n v="5"/>
    <s v="December"/>
    <n v="2021"/>
    <n v="35"/>
    <s v="Adults (35-64)"/>
    <x v="0"/>
    <s v="Australia"/>
    <s v="Queensland"/>
    <s v="Bikes"/>
    <s v="Mountain Bikes"/>
    <s v="Mountain-200 Silver, 38"/>
    <x v="1"/>
    <n v="1266"/>
    <n v="2320"/>
    <n v="1054"/>
    <n v="1266"/>
    <n v="2320"/>
  </r>
  <r>
    <s v="000261706"/>
    <d v="2021-12-05T00:00:00"/>
    <n v="5"/>
    <s v="December"/>
    <n v="2021"/>
    <n v="37"/>
    <s v="Adults (35-64)"/>
    <x v="0"/>
    <s v="US"/>
    <s v="California"/>
    <s v="Bikes"/>
    <s v="Mountain Bikes"/>
    <s v="Mountain-200 Black, 46"/>
    <x v="1"/>
    <n v="1252"/>
    <n v="2295"/>
    <n v="1043"/>
    <n v="1252"/>
    <n v="2295"/>
  </r>
  <r>
    <s v="000261707"/>
    <d v="2021-12-06T00:00:00"/>
    <n v="6"/>
    <s v="December"/>
    <n v="2021"/>
    <n v="23"/>
    <s v="Youth (&lt;25)"/>
    <x v="1"/>
    <s v="United Kingdom"/>
    <s v="England"/>
    <s v="Bikes"/>
    <s v="Mountain Bikes"/>
    <s v="Mountain-400-W Silver, 46"/>
    <x v="3"/>
    <n v="420"/>
    <n v="769"/>
    <n v="1047"/>
    <n v="1260"/>
    <n v="2307"/>
  </r>
  <r>
    <s v="000261708"/>
    <d v="2021-12-06T00:00:00"/>
    <n v="6"/>
    <s v="December"/>
    <n v="2021"/>
    <n v="27"/>
    <s v="Young Adults (25-34)"/>
    <x v="1"/>
    <s v="Canada"/>
    <s v="British Columbia"/>
    <s v="Bikes"/>
    <s v="Mountain Bikes"/>
    <s v="Mountain-200 Black, 46"/>
    <x v="1"/>
    <n v="1252"/>
    <n v="2295"/>
    <n v="1043"/>
    <n v="1252"/>
    <n v="2295"/>
  </r>
  <r>
    <s v="000261709"/>
    <d v="2021-12-06T00:00:00"/>
    <n v="6"/>
    <s v="December"/>
    <n v="2021"/>
    <n v="36"/>
    <s v="Adults (35-64)"/>
    <x v="1"/>
    <s v="Australia"/>
    <s v="New South Wales"/>
    <s v="Bikes"/>
    <s v="Mountain Bikes"/>
    <s v="Mountain-200 Black, 42"/>
    <x v="1"/>
    <n v="1252"/>
    <n v="2295"/>
    <n v="1043"/>
    <n v="1252"/>
    <n v="2295"/>
  </r>
  <r>
    <s v="000261710"/>
    <d v="2021-12-06T00:00:00"/>
    <n v="6"/>
    <s v="December"/>
    <n v="2021"/>
    <n v="47"/>
    <s v="Adults (35-64)"/>
    <x v="1"/>
    <s v="United Kingdom"/>
    <s v="England"/>
    <s v="Bikes"/>
    <s v="Mountain Bikes"/>
    <s v="Mountain-200 Silver, 38"/>
    <x v="1"/>
    <n v="1266"/>
    <n v="2320"/>
    <n v="1054"/>
    <n v="1266"/>
    <n v="2320"/>
  </r>
  <r>
    <s v="000261711"/>
    <d v="2021-12-07T00:00:00"/>
    <n v="7"/>
    <s v="December"/>
    <n v="2021"/>
    <n v="30"/>
    <s v="Young Adults (25-34)"/>
    <x v="1"/>
    <s v="US"/>
    <s v="California"/>
    <s v="Bikes"/>
    <s v="Mountain Bikes"/>
    <s v="Mountain-400-W Silver, 38"/>
    <x v="0"/>
    <n v="420"/>
    <n v="769"/>
    <n v="1396"/>
    <n v="1680"/>
    <n v="3076"/>
  </r>
  <r>
    <s v="000261712"/>
    <d v="2021-12-07T00:00:00"/>
    <n v="7"/>
    <s v="December"/>
    <n v="2021"/>
    <n v="38"/>
    <s v="Adults (35-64)"/>
    <x v="1"/>
    <s v="US"/>
    <s v="California"/>
    <s v="Bikes"/>
    <s v="Mountain Bikes"/>
    <s v="Mountain-200 Silver, 42"/>
    <x v="2"/>
    <n v="1266"/>
    <n v="2320"/>
    <n v="2108"/>
    <n v="2532"/>
    <n v="4640"/>
  </r>
  <r>
    <s v="000261713"/>
    <d v="2021-12-08T00:00:00"/>
    <n v="8"/>
    <s v="December"/>
    <n v="2021"/>
    <n v="19"/>
    <s v="Youth (&lt;25)"/>
    <x v="0"/>
    <s v="Australia"/>
    <s v="New South Wales"/>
    <s v="Bikes"/>
    <s v="Mountain Bikes"/>
    <s v="Mountain-500 Silver, 42"/>
    <x v="0"/>
    <n v="308"/>
    <n v="565"/>
    <n v="1028"/>
    <n v="1232"/>
    <n v="2260"/>
  </r>
  <r>
    <s v="000261714"/>
    <d v="2021-12-08T00:00:00"/>
    <n v="8"/>
    <s v="December"/>
    <n v="2021"/>
    <n v="30"/>
    <s v="Young Adults (25-34)"/>
    <x v="0"/>
    <s v="Canada"/>
    <s v="British Columbia"/>
    <s v="Bikes"/>
    <s v="Mountain Bikes"/>
    <s v="Mountain-200 Silver, 38"/>
    <x v="0"/>
    <n v="1266"/>
    <n v="2320"/>
    <n v="4216"/>
    <n v="5064"/>
    <n v="9280"/>
  </r>
  <r>
    <s v="000261715"/>
    <d v="2021-12-08T00:00:00"/>
    <n v="8"/>
    <s v="December"/>
    <n v="2021"/>
    <n v="39"/>
    <s v="Adults (35-64)"/>
    <x v="0"/>
    <s v="US"/>
    <s v="Oregon"/>
    <s v="Bikes"/>
    <s v="Mountain Bikes"/>
    <m/>
    <x v="2"/>
    <n v="1252"/>
    <n v="2295"/>
    <n v="2086"/>
    <n v="2504"/>
    <n v="4590"/>
  </r>
  <r>
    <s v="000261716"/>
    <d v="2021-12-08T00:00:00"/>
    <n v="8"/>
    <s v="December"/>
    <n v="2021"/>
    <n v="35"/>
    <s v="Adults (35-64)"/>
    <x v="0"/>
    <s v="US"/>
    <s v="California"/>
    <s v="Bikes"/>
    <s v="Mountain Bikes"/>
    <s v="Mountain-500 Black, 42"/>
    <x v="4"/>
    <n v="295"/>
    <n v="540"/>
    <n v="245"/>
    <n v="0"/>
    <n v="0"/>
  </r>
  <r>
    <s v="000261717"/>
    <d v="2021-12-09T00:00:00"/>
    <n v="9"/>
    <s v="December"/>
    <n v="2021"/>
    <n v="33"/>
    <s v="Young Adults (25-34)"/>
    <x v="0"/>
    <s v="Australia"/>
    <s v="Victoria"/>
    <s v="Bikes"/>
    <s v="Mountain Bikes"/>
    <s v="Mountain-100 Black, 38"/>
    <x v="2"/>
    <n v="1898"/>
    <n v="3375"/>
    <n v="2954"/>
    <n v="3796"/>
    <n v="6750"/>
  </r>
  <r>
    <s v="000261718"/>
    <d v="2021-12-09T00:00:00"/>
    <n v="9"/>
    <s v="December"/>
    <n v="2021"/>
    <n v="41"/>
    <s v="Adults (35-64)"/>
    <x v="0"/>
    <s v="Germany"/>
    <s v="Hamburg"/>
    <s v="Bikes"/>
    <s v="Mountain Bikes"/>
    <s v="Mountain-200 Silver, 42"/>
    <x v="1"/>
    <n v="1266"/>
    <n v="2320"/>
    <n v="1054"/>
    <n v="1266"/>
    <n v="2320"/>
  </r>
  <r>
    <s v="000261719"/>
    <d v="2021-12-10T00:00:00"/>
    <n v="10"/>
    <s v="December"/>
    <n v="2021"/>
    <n v="34"/>
    <s v="Young Adults (25-34)"/>
    <x v="0"/>
    <s v="US"/>
    <s v="California"/>
    <s v="Bikes"/>
    <s v="Mountain Bikes"/>
    <s v="Mountain-200 Black, 42"/>
    <x v="2"/>
    <n v="1252"/>
    <n v="2295"/>
    <n v="2086"/>
    <n v="2504"/>
    <n v="4590"/>
  </r>
  <r>
    <s v="000261720"/>
    <d v="2021-12-10T00:00:00"/>
    <n v="10"/>
    <s v="December"/>
    <n v="2021"/>
    <n v="40"/>
    <s v="Adults (35-64)"/>
    <x v="1"/>
    <s v="Australia"/>
    <s v="New South Wales"/>
    <s v="Bikes"/>
    <s v="Mountain Bikes"/>
    <s v="Mountain-200 Black, 42"/>
    <x v="2"/>
    <n v="1252"/>
    <n v="2295"/>
    <n v="2086"/>
    <n v="2504"/>
    <n v="4590"/>
  </r>
  <r>
    <s v="000261721"/>
    <d v="2021-12-10T00:00:00"/>
    <n v="10"/>
    <s v="December"/>
    <n v="2021"/>
    <n v="26"/>
    <s v="Young Adults (25-34)"/>
    <x v="1"/>
    <s v="United Kingdom"/>
    <s v="England"/>
    <s v="Bikes"/>
    <s v="Mountain Bikes"/>
    <s v="Mountain-200 Black, 38"/>
    <x v="1"/>
    <n v="1252"/>
    <n v="2295"/>
    <n v="1043"/>
    <n v="1252"/>
    <n v="2295"/>
  </r>
  <r>
    <s v="000261722"/>
    <d v="2021-12-10T00:00:00"/>
    <n v="10"/>
    <s v="December"/>
    <n v="2021"/>
    <n v="34"/>
    <s v="Young Adults (25-34)"/>
    <x v="1"/>
    <s v="US"/>
    <s v="California"/>
    <s v="Bikes"/>
    <s v="Mountain Bikes"/>
    <s v="Mountain-500 Black, 40"/>
    <x v="1"/>
    <n v="295"/>
    <n v="540"/>
    <n v="245"/>
    <n v="295"/>
    <n v="540"/>
  </r>
  <r>
    <s v="000261723"/>
    <d v="2021-12-10T00:00:00"/>
    <n v="10"/>
    <s v="December"/>
    <n v="2021"/>
    <n v="34"/>
    <s v="Young Adults (25-34)"/>
    <x v="0"/>
    <s v="US"/>
    <s v="Washington"/>
    <s v="Bikes"/>
    <s v="Mountain Bikes"/>
    <s v="Mountain-100 Silver, 44"/>
    <x v="1"/>
    <n v="1912"/>
    <n v="3400"/>
    <n v="1488"/>
    <n v="1912"/>
    <n v="3400"/>
  </r>
  <r>
    <s v="000261724"/>
    <d v="2021-12-10T00:00:00"/>
    <n v="10"/>
    <s v="December"/>
    <n v="2021"/>
    <n v="38"/>
    <s v="Adults (35-64)"/>
    <x v="1"/>
    <s v="Australia"/>
    <s v="New South Wales"/>
    <s v="Bikes"/>
    <s v="Mountain Bikes"/>
    <s v="Mountain-200 Black, 38"/>
    <x v="1"/>
    <n v="1252"/>
    <n v="2295"/>
    <n v="1043"/>
    <n v="1252"/>
    <n v="2295"/>
  </r>
  <r>
    <s v="000261725"/>
    <d v="2021-12-11T00:00:00"/>
    <n v="11"/>
    <s v="December"/>
    <n v="2021"/>
    <n v="24"/>
    <s v="Youth (&lt;25)"/>
    <x v="0"/>
    <s v="France"/>
    <s v="Seine (Paris)"/>
    <s v="Bikes"/>
    <s v="Mountain Bikes"/>
    <s v="Mountain-200 Black, 38"/>
    <x v="3"/>
    <n v="1252"/>
    <n v="2295"/>
    <n v="3129"/>
    <n v="3756"/>
    <n v="6885"/>
  </r>
  <r>
    <s v="000261726"/>
    <d v="2021-12-11T00:00:00"/>
    <n v="11"/>
    <s v="December"/>
    <n v="2021"/>
    <n v="41"/>
    <s v="Adults (35-64)"/>
    <x v="0"/>
    <s v="Australia"/>
    <s v="New South Wales"/>
    <s v="Bikes"/>
    <s v="Mountain Bikes"/>
    <s v="Mountain-400-W Silver, 38"/>
    <x v="2"/>
    <n v="420"/>
    <n v="769"/>
    <n v="698"/>
    <n v="840"/>
    <n v="1538"/>
  </r>
  <r>
    <s v="000261727"/>
    <d v="2021-12-11T00:00:00"/>
    <n v="11"/>
    <s v="December"/>
    <n v="2021"/>
    <n v="27"/>
    <s v="Young Adults (25-34)"/>
    <x v="1"/>
    <s v="Canada"/>
    <s v="British Columbia"/>
    <s v="Bikes"/>
    <s v="Mountain Bikes"/>
    <s v="Mountain-200 Black, 46"/>
    <x v="1"/>
    <n v="1252"/>
    <n v="2295"/>
    <n v="1043"/>
    <n v="1252"/>
    <n v="2295"/>
  </r>
  <r>
    <s v="000261728"/>
    <d v="2021-12-11T00:00:00"/>
    <n v="11"/>
    <s v="December"/>
    <n v="2021"/>
    <n v="37"/>
    <s v="Adults (35-64)"/>
    <x v="1"/>
    <s v="US"/>
    <s v="California"/>
    <s v="Bikes"/>
    <s v="Mountain Bikes"/>
    <s v="Mountain-400-W Silver, 46"/>
    <x v="1"/>
    <n v="420"/>
    <n v="769"/>
    <n v="349"/>
    <n v="420"/>
    <n v="769"/>
  </r>
  <r>
    <s v="000261729"/>
    <d v="2021-12-11T00:00:00"/>
    <n v="11"/>
    <s v="December"/>
    <n v="2021"/>
    <n v="38"/>
    <s v="Adults (35-64)"/>
    <x v="0"/>
    <s v="US"/>
    <s v="California"/>
    <s v="Bikes"/>
    <s v="Mountain Bikes"/>
    <s v="Mountain-200 Silver, 38"/>
    <x v="1"/>
    <n v="1266"/>
    <n v="2320"/>
    <n v="1054"/>
    <n v="1266"/>
    <n v="2320"/>
  </r>
  <r>
    <s v="000261730"/>
    <d v="2021-12-12T00:00:00"/>
    <n v="12"/>
    <s v="December"/>
    <n v="2021"/>
    <n v="36"/>
    <s v="Adults (35-64)"/>
    <x v="0"/>
    <s v="Australia"/>
    <s v="New South Wales"/>
    <s v="Bikes"/>
    <s v="Mountain Bikes"/>
    <s v="Mountain-200 Silver, 42"/>
    <x v="0"/>
    <n v="1266"/>
    <n v="2320"/>
    <n v="4216"/>
    <n v="5064"/>
    <n v="9280"/>
  </r>
  <r>
    <s v="000261731"/>
    <d v="2021-12-12T00:00:00"/>
    <n v="12"/>
    <s v="December"/>
    <n v="2021"/>
    <n v="37"/>
    <s v="Adults (35-64)"/>
    <x v="1"/>
    <s v="US"/>
    <s v="California"/>
    <s v="Bikes"/>
    <s v="Mountain Bikes"/>
    <s v="Mountain-400-W Silver, 46"/>
    <x v="0"/>
    <n v="420"/>
    <n v="769"/>
    <n v="1396"/>
    <n v="1680"/>
    <n v="3076"/>
  </r>
  <r>
    <s v="000261732"/>
    <d v="2021-12-12T00:00:00"/>
    <n v="12"/>
    <s v="December"/>
    <n v="2021"/>
    <n v="34"/>
    <s v="Young Adults (25-34)"/>
    <x v="1"/>
    <s v="Australia"/>
    <s v="New South Wales"/>
    <s v="Bikes"/>
    <s v="Mountain Bikes"/>
    <s v="Mountain-200 Black, 38"/>
    <x v="2"/>
    <n v="1252"/>
    <n v="2295"/>
    <n v="2086"/>
    <n v="2504"/>
    <n v="4590"/>
  </r>
  <r>
    <s v="000261733"/>
    <d v="2021-12-12T00:00:00"/>
    <n v="12"/>
    <s v="December"/>
    <n v="2021"/>
    <n v="35"/>
    <s v="Adults (35-64)"/>
    <x v="0"/>
    <s v="Australia"/>
    <s v="Victoria"/>
    <s v="Bikes"/>
    <s v="Mountain Bikes"/>
    <s v="Mountain-200 Silver, 42"/>
    <x v="1"/>
    <n v="1266"/>
    <n v="2320"/>
    <n v="1054"/>
    <n v="1266"/>
    <n v="2320"/>
  </r>
  <r>
    <s v="000261734"/>
    <d v="2021-12-12T00:00:00"/>
    <n v="12"/>
    <s v="December"/>
    <n v="2021"/>
    <n v="38"/>
    <s v="Adults (35-64)"/>
    <x v="0"/>
    <s v="US"/>
    <s v="Washington"/>
    <s v="Bikes"/>
    <s v="Mountain Bikes"/>
    <s v="Mountain-200 Silver, 42"/>
    <x v="1"/>
    <n v="1266"/>
    <n v="2320"/>
    <n v="1054"/>
    <n v="1266"/>
    <n v="2320"/>
  </r>
  <r>
    <s v="000261735"/>
    <d v="2021-12-13T00:00:00"/>
    <n v="13"/>
    <s v="December"/>
    <n v="2021"/>
    <n v="32"/>
    <s v="Young Adults (25-34)"/>
    <x v="0"/>
    <s v="Australia"/>
    <s v="Queensland"/>
    <s v="Bikes"/>
    <s v="Mountain Bikes"/>
    <s v="Mountain-200 Silver, 42"/>
    <x v="3"/>
    <n v="1266"/>
    <n v="2320"/>
    <n v="3162"/>
    <n v="3798"/>
    <n v="6960"/>
  </r>
  <r>
    <s v="000261736"/>
    <d v="2021-12-13T00:00:00"/>
    <n v="13"/>
    <s v="December"/>
    <n v="2021"/>
    <n v="40"/>
    <s v="Adults (35-64)"/>
    <x v="0"/>
    <s v="US"/>
    <s v="California"/>
    <s v="Bikes"/>
    <s v="Mountain Bikes"/>
    <s v="Mountain-500 Silver, 40"/>
    <x v="1"/>
    <n v="308"/>
    <n v="565"/>
    <n v="257"/>
    <n v="308"/>
    <n v="565"/>
  </r>
  <r>
    <s v="000261737"/>
    <d v="2021-12-13T00:00:00"/>
    <n v="13"/>
    <s v="December"/>
    <n v="2021"/>
    <n v="44"/>
    <s v="Adults (35-64)"/>
    <x v="0"/>
    <s v="United Kingdom"/>
    <s v="England"/>
    <s v="Bikes"/>
    <s v="Mountain Bikes"/>
    <s v="Mountain-200 Black, 38"/>
    <x v="1"/>
    <n v="1252"/>
    <n v="2295"/>
    <n v="1043"/>
    <n v="1252"/>
    <n v="2295"/>
  </r>
  <r>
    <s v="000261738"/>
    <d v="2021-12-13T00:00:00"/>
    <n v="13"/>
    <s v="December"/>
    <n v="2021"/>
    <n v="49"/>
    <s v="Adults (35-64)"/>
    <x v="1"/>
    <s v="United Kingdom"/>
    <s v="England"/>
    <s v="Bikes"/>
    <s v="Mountain Bikes"/>
    <s v="Mountain-200 Black, 38"/>
    <x v="1"/>
    <n v="1252"/>
    <n v="2295"/>
    <n v="1043"/>
    <n v="1252"/>
    <n v="2295"/>
  </r>
  <r>
    <s v="000261739"/>
    <d v="2021-12-14T00:00:00"/>
    <n v="14"/>
    <s v="December"/>
    <n v="2021"/>
    <n v="30"/>
    <s v="Young Adults (25-34)"/>
    <x v="0"/>
    <s v="US"/>
    <s v="Washington"/>
    <s v="Bikes"/>
    <s v="Mountain Bikes"/>
    <s v="Mountain-200 Silver, 38"/>
    <x v="2"/>
    <n v="1266"/>
    <n v="2320"/>
    <n v="2108"/>
    <n v="2532"/>
    <n v="4640"/>
  </r>
  <r>
    <s v="000261740"/>
    <d v="2021-12-14T00:00:00"/>
    <n v="14"/>
    <s v="December"/>
    <n v="2021"/>
    <n v="32"/>
    <s v="Young Adults (25-34)"/>
    <x v="1"/>
    <s v="US"/>
    <s v="California"/>
    <s v="Bikes"/>
    <s v="Mountain Bikes"/>
    <s v="Mountain-200 Black, 46"/>
    <x v="1"/>
    <n v="1252"/>
    <n v="2295"/>
    <n v="1043"/>
    <n v="1252"/>
    <n v="2295"/>
  </r>
  <r>
    <s v="000261741"/>
    <d v="2021-12-14T00:00:00"/>
    <n v="14"/>
    <s v="December"/>
    <n v="2021"/>
    <n v="32"/>
    <s v="Young Adults (25-34)"/>
    <x v="0"/>
    <s v="Australia"/>
    <s v="Victoria"/>
    <s v="Bikes"/>
    <s v="Mountain Bikes"/>
    <s v="Mountain-400-W Silver, 46"/>
    <x v="1"/>
    <n v="420"/>
    <n v="769"/>
    <n v="349"/>
    <n v="420"/>
    <n v="769"/>
  </r>
  <r>
    <s v="000261742"/>
    <d v="2021-12-15T00:00:00"/>
    <n v="15"/>
    <s v="December"/>
    <n v="2021"/>
    <n v="29"/>
    <s v="Young Adults (25-34)"/>
    <x v="0"/>
    <s v="US"/>
    <s v="California"/>
    <s v="Bikes"/>
    <s v="Mountain Bikes"/>
    <s v="Mountain-200 Silver, 42"/>
    <x v="1"/>
    <n v="1266"/>
    <n v="2320"/>
    <n v="1054"/>
    <n v="1266"/>
    <n v="2320"/>
  </r>
  <r>
    <s v="000261743"/>
    <d v="2021-12-16T00:00:00"/>
    <n v="16"/>
    <s v="December"/>
    <n v="2021"/>
    <n v="33"/>
    <s v="Young Adults (25-34)"/>
    <x v="0"/>
    <s v="Australia"/>
    <s v="New South Wales"/>
    <s v="Bikes"/>
    <s v="Mountain Bikes"/>
    <s v="Mountain-200 Black, 38"/>
    <x v="2"/>
    <n v="1252"/>
    <n v="2295"/>
    <n v="2086"/>
    <n v="2504"/>
    <n v="4590"/>
  </r>
  <r>
    <s v="000261744"/>
    <d v="2021-12-16T00:00:00"/>
    <n v="16"/>
    <s v="December"/>
    <n v="2021"/>
    <n v="38"/>
    <s v="Adults (35-64)"/>
    <x v="1"/>
    <s v="Australia"/>
    <s v="New South Wales"/>
    <s v="Bikes"/>
    <s v="Mountain Bikes"/>
    <s v="Mountain-200 Black, 38"/>
    <x v="2"/>
    <n v="1252"/>
    <n v="2295"/>
    <n v="2086"/>
    <n v="2504"/>
    <n v="4590"/>
  </r>
  <r>
    <s v="000261745"/>
    <d v="2021-12-16T00:00:00"/>
    <n v="16"/>
    <s v="December"/>
    <n v="2021"/>
    <n v="27"/>
    <s v="Young Adults (25-34)"/>
    <x v="0"/>
    <s v="France"/>
    <s v="Seine et Marne"/>
    <s v="Bikes"/>
    <s v="Mountain Bikes"/>
    <s v="Mountain-200 Silver, 46"/>
    <x v="1"/>
    <n v="1266"/>
    <n v="2320"/>
    <n v="1054"/>
    <n v="1266"/>
    <n v="2320"/>
  </r>
  <r>
    <s v="000261746"/>
    <d v="2021-12-17T00:00:00"/>
    <n v="17"/>
    <s v="December"/>
    <n v="2021"/>
    <n v="37"/>
    <s v="Adults (35-64)"/>
    <x v="0"/>
    <s v="US"/>
    <s v="Washington"/>
    <s v="Bikes"/>
    <s v="Mountain Bikes"/>
    <s v="Mountain-200 Silver, 38"/>
    <x v="2"/>
    <n v="1266"/>
    <n v="2320"/>
    <n v="2108"/>
    <n v="2532"/>
    <n v="4640"/>
  </r>
  <r>
    <s v="000261747"/>
    <d v="2021-12-17T00:00:00"/>
    <n v="17"/>
    <s v="December"/>
    <n v="2021"/>
    <n v="31"/>
    <s v="Young Adults (25-34)"/>
    <x v="1"/>
    <s v="Australia"/>
    <s v="New South Wales"/>
    <s v="Bikes"/>
    <s v="Mountain Bikes"/>
    <s v="Mountain-400-W Silver, 42"/>
    <x v="1"/>
    <n v="420"/>
    <n v="769"/>
    <n v="349"/>
    <n v="420"/>
    <n v="769"/>
  </r>
  <r>
    <s v="000261748"/>
    <d v="2021-12-17T00:00:00"/>
    <n v="17"/>
    <s v="December"/>
    <n v="2021"/>
    <n v="42"/>
    <s v="Adults (35-64)"/>
    <x v="0"/>
    <s v="Germany"/>
    <s v="Nordrhein-Westfalen"/>
    <s v="Bikes"/>
    <s v="Mountain Bikes"/>
    <s v="Mountain-200 Silver, 46"/>
    <x v="1"/>
    <n v="1266"/>
    <n v="2320"/>
    <n v="1054"/>
    <n v="1266"/>
    <n v="2320"/>
  </r>
  <r>
    <s v="000261749"/>
    <d v="2021-12-18T00:00:00"/>
    <n v="18"/>
    <s v="December"/>
    <n v="2021"/>
    <n v="35"/>
    <s v="Adults (35-64)"/>
    <x v="0"/>
    <s v="Australia"/>
    <s v="New South Wales"/>
    <s v="Bikes"/>
    <s v="Mountain Bikes"/>
    <s v="Mountain-500 Silver, 42"/>
    <x v="0"/>
    <n v="308"/>
    <n v="565"/>
    <n v="1028"/>
    <n v="1232"/>
    <n v="2260"/>
  </r>
  <r>
    <s v="000261750"/>
    <d v="2021-12-18T00:00:00"/>
    <n v="18"/>
    <s v="December"/>
    <n v="2021"/>
    <n v="38"/>
    <s v="Adults (35-64)"/>
    <x v="0"/>
    <s v="Germany"/>
    <s v="Nordrhein-Westfalen"/>
    <s v="Bikes"/>
    <s v="Mountain Bikes"/>
    <s v="Mountain-200 Silver, 46"/>
    <x v="0"/>
    <n v="1266"/>
    <n v="2320"/>
    <n v="4216"/>
    <n v="5064"/>
    <n v="9280"/>
  </r>
  <r>
    <s v="000261751"/>
    <d v="2021-12-18T00:00:00"/>
    <n v="18"/>
    <s v="December"/>
    <n v="2021"/>
    <n v="24"/>
    <s v="Youth (&lt;25)"/>
    <x v="0"/>
    <s v="France"/>
    <s v="Seine Saint Denis"/>
    <s v="Bikes"/>
    <s v="Mountain Bikes"/>
    <s v="Mountain-200 Silver, 38"/>
    <x v="3"/>
    <n v="1266"/>
    <n v="2320"/>
    <n v="3162"/>
    <n v="3798"/>
    <n v="6960"/>
  </r>
  <r>
    <s v="000261752"/>
    <d v="2021-12-18T00:00:00"/>
    <n v="18"/>
    <s v="December"/>
    <n v="2021"/>
    <n v="26"/>
    <s v="Young Adults (25-34)"/>
    <x v="0"/>
    <s v="United Kingdom"/>
    <s v="England"/>
    <s v="Bikes"/>
    <s v="Mountain Bikes"/>
    <s v="Mountain-400-W Silver, 42"/>
    <x v="3"/>
    <n v="420"/>
    <n v="769"/>
    <n v="1047"/>
    <n v="1260"/>
    <n v="2307"/>
  </r>
  <r>
    <s v="000261753"/>
    <d v="2021-12-18T00:00:00"/>
    <n v="18"/>
    <s v="December"/>
    <n v="2021"/>
    <n v="39"/>
    <s v="Adults (35-64)"/>
    <x v="1"/>
    <s v="US"/>
    <s v="California"/>
    <s v="Bikes"/>
    <s v="Mountain Bikes"/>
    <s v="Mountain-200 Black, 42"/>
    <x v="3"/>
    <n v="1252"/>
    <n v="2295"/>
    <n v="3129"/>
    <n v="3756"/>
    <n v="6885"/>
  </r>
  <r>
    <s v="000261754"/>
    <d v="2021-12-18T00:00:00"/>
    <n v="18"/>
    <s v="December"/>
    <n v="2021"/>
    <n v="26"/>
    <s v="Young Adults (25-34)"/>
    <x v="1"/>
    <s v="France"/>
    <s v="Seine (Paris)"/>
    <s v="Bikes"/>
    <s v="Mountain Bikes"/>
    <s v="Mountain-200 Black, 46"/>
    <x v="1"/>
    <n v="1252"/>
    <n v="2295"/>
    <n v="1043"/>
    <n v="1252"/>
    <n v="2295"/>
  </r>
  <r>
    <s v="000261755"/>
    <d v="2021-12-18T00:00:00"/>
    <n v="18"/>
    <s v="December"/>
    <n v="2021"/>
    <n v="36"/>
    <s v="Adults (35-64)"/>
    <x v="1"/>
    <s v="US"/>
    <s v="Washington"/>
    <s v="Bikes"/>
    <s v="Mountain Bikes"/>
    <s v="Mountain-200 Silver, 38"/>
    <x v="1"/>
    <n v="1266"/>
    <n v="2320"/>
    <n v="1054"/>
    <n v="1266"/>
    <n v="2320"/>
  </r>
  <r>
    <s v="000261756"/>
    <d v="2021-12-19T00:00:00"/>
    <n v="19"/>
    <s v="December"/>
    <n v="2021"/>
    <n v="17"/>
    <s v="Youth (&lt;25)"/>
    <x v="1"/>
    <s v="France"/>
    <s v="Nord"/>
    <s v="Bikes"/>
    <s v="Mountain Bikes"/>
    <s v="Mountain-200 Silver, 46"/>
    <x v="0"/>
    <n v="1266"/>
    <n v="2320"/>
    <n v="4216"/>
    <n v="5064"/>
    <n v="9280"/>
  </r>
  <r>
    <s v="000261757"/>
    <d v="2021-12-19T00:00:00"/>
    <n v="19"/>
    <s v="December"/>
    <n v="2021"/>
    <n v="19"/>
    <s v="Youth (&lt;25)"/>
    <x v="0"/>
    <s v="Australia"/>
    <s v="Victoria"/>
    <s v="Bikes"/>
    <s v="Mountain Bikes"/>
    <s v="Mountain-500 Black, 44"/>
    <x v="0"/>
    <n v="295"/>
    <n v="540"/>
    <n v="980"/>
    <n v="1180"/>
    <n v="2160"/>
  </r>
  <r>
    <s v="000261758"/>
    <d v="2021-12-19T00:00:00"/>
    <n v="19"/>
    <s v="December"/>
    <n v="2021"/>
    <n v="25"/>
    <s v="Young Adults (25-34)"/>
    <x v="1"/>
    <s v="France"/>
    <s v="Seine (Paris)"/>
    <s v="Bikes"/>
    <s v="Mountain Bikes"/>
    <s v="Mountain-200 Black, 38"/>
    <x v="0"/>
    <n v="1252"/>
    <n v="2295"/>
    <n v="4172"/>
    <n v="5008"/>
    <n v="9180"/>
  </r>
  <r>
    <s v="000261759"/>
    <d v="2021-12-19T00:00:00"/>
    <n v="19"/>
    <s v="December"/>
    <n v="2021"/>
    <n v="35"/>
    <s v="Adults (35-64)"/>
    <x v="0"/>
    <s v="US"/>
    <s v="Oregon"/>
    <s v="Bikes"/>
    <s v="Mountain Bikes"/>
    <s v="Mountain-100 Black, 48"/>
    <x v="0"/>
    <n v="1898"/>
    <n v="3375"/>
    <n v="5908"/>
    <n v="7592"/>
    <n v="13500"/>
  </r>
  <r>
    <s v="000261760"/>
    <d v="2021-12-19T00:00:00"/>
    <n v="19"/>
    <s v="December"/>
    <n v="2021"/>
    <n v="37"/>
    <s v="Adults (35-64)"/>
    <x v="1"/>
    <s v="US"/>
    <s v="Oregon"/>
    <s v="Bikes"/>
    <s v="Mountain Bikes"/>
    <s v="Mountain-200 Black, 38"/>
    <x v="0"/>
    <n v="1252"/>
    <n v="2295"/>
    <n v="4172"/>
    <n v="5008"/>
    <n v="9180"/>
  </r>
  <r>
    <s v="000261761"/>
    <d v="2021-12-19T00:00:00"/>
    <n v="19"/>
    <s v="December"/>
    <n v="2021"/>
    <n v="39"/>
    <s v="Adults (35-64)"/>
    <x v="0"/>
    <s v="US"/>
    <s v="California"/>
    <s v="Bikes"/>
    <s v="Mountain Bikes"/>
    <s v="Mountain-200 Black, 46"/>
    <x v="0"/>
    <n v="1252"/>
    <n v="2295"/>
    <n v="4172"/>
    <n v="5008"/>
    <n v="9180"/>
  </r>
  <r>
    <s v="000261762"/>
    <d v="2021-12-19T00:00:00"/>
    <n v="19"/>
    <s v="December"/>
    <n v="2021"/>
    <n v="63"/>
    <s v="Adults (35-64)"/>
    <x v="0"/>
    <s v="Australia"/>
    <s v="Queensland"/>
    <s v="Bikes"/>
    <s v="Mountain Bikes"/>
    <s v="Mountain-200 Black, 46"/>
    <x v="0"/>
    <n v="1252"/>
    <n v="2295"/>
    <n v="4172"/>
    <n v="5008"/>
    <n v="9180"/>
  </r>
  <r>
    <s v="000261763"/>
    <d v="2021-12-19T00:00:00"/>
    <n v="19"/>
    <s v="December"/>
    <n v="2021"/>
    <n v="18"/>
    <s v="Youth (&lt;25)"/>
    <x v="1"/>
    <s v="Australia"/>
    <s v="South Australia"/>
    <s v="Bikes"/>
    <s v="Mountain Bikes"/>
    <s v="Mountain-500 Black, 40"/>
    <x v="2"/>
    <n v="295"/>
    <n v="540"/>
    <n v="490"/>
    <n v="590"/>
    <n v="1080"/>
  </r>
  <r>
    <s v="000261764"/>
    <d v="2021-12-19T00:00:00"/>
    <n v="19"/>
    <s v="December"/>
    <n v="2021"/>
    <n v="56"/>
    <s v="Adults (35-64)"/>
    <x v="0"/>
    <s v="Germany"/>
    <s v="Hessen"/>
    <s v="Bikes"/>
    <s v="Mountain Bikes"/>
    <s v="Mountain-200 Black, 46"/>
    <x v="2"/>
    <n v="1252"/>
    <n v="2295"/>
    <n v="2086"/>
    <n v="2504"/>
    <n v="4590"/>
  </r>
  <r>
    <s v="000261765"/>
    <d v="2021-12-19T00:00:00"/>
    <n v="19"/>
    <s v="December"/>
    <n v="2021"/>
    <n v="39"/>
    <s v="Adults (35-64)"/>
    <x v="0"/>
    <s v="US"/>
    <s v="Washington"/>
    <s v="Bikes"/>
    <s v="Mountain Bikes"/>
    <s v="Mountain-200 Silver, 38"/>
    <x v="1"/>
    <n v="1266"/>
    <n v="2320"/>
    <n v="1054"/>
    <n v="1266"/>
    <n v="2320"/>
  </r>
  <r>
    <s v="000261766"/>
    <d v="2021-12-20T00:00:00"/>
    <n v="20"/>
    <s v="December"/>
    <n v="2021"/>
    <n v="33"/>
    <s v="Young Adults (25-34)"/>
    <x v="0"/>
    <s v="Australia"/>
    <s v="Victoria"/>
    <s v="Bikes"/>
    <s v="Mountain Bikes"/>
    <s v="Mountain-100 Black, 38"/>
    <x v="0"/>
    <n v="1898"/>
    <n v="3375"/>
    <n v="5908"/>
    <n v="7592"/>
    <n v="13500"/>
  </r>
  <r>
    <s v="000261767"/>
    <d v="2021-12-20T00:00:00"/>
    <n v="20"/>
    <s v="December"/>
    <n v="2021"/>
    <n v="57"/>
    <s v="Adults (35-64)"/>
    <x v="1"/>
    <s v="Australia"/>
    <s v="Queensland"/>
    <s v="Bikes"/>
    <s v="Mountain Bikes"/>
    <s v="Mountain-200 Black, 46"/>
    <x v="0"/>
    <n v="1252"/>
    <n v="2295"/>
    <n v="4172"/>
    <n v="5008"/>
    <n v="9180"/>
  </r>
  <r>
    <s v="000261768"/>
    <d v="2021-12-20T00:00:00"/>
    <n v="20"/>
    <s v="December"/>
    <n v="2021"/>
    <n v="29"/>
    <s v="Young Adults (25-34)"/>
    <x v="1"/>
    <s v="Canada"/>
    <s v="British Columbia"/>
    <s v="Bikes"/>
    <s v="Mountain Bikes"/>
    <s v="Mountain-500 Black, 52"/>
    <x v="3"/>
    <n v="295"/>
    <n v="540"/>
    <n v="735"/>
    <n v="885"/>
    <n v="1620"/>
  </r>
  <r>
    <s v="000261769"/>
    <d v="2021-12-20T00:00:00"/>
    <n v="20"/>
    <s v="December"/>
    <n v="2021"/>
    <n v="35"/>
    <s v="Adults (35-64)"/>
    <x v="0"/>
    <s v="Australia"/>
    <s v="Queensland"/>
    <s v="Bikes"/>
    <s v="Mountain Bikes"/>
    <s v="Mountain-200 Silver, 38"/>
    <x v="1"/>
    <n v="1266"/>
    <n v="2320"/>
    <n v="1054"/>
    <n v="1266"/>
    <n v="2320"/>
  </r>
  <r>
    <s v="000261770"/>
    <d v="2021-12-20T00:00:00"/>
    <n v="20"/>
    <s v="December"/>
    <n v="2021"/>
    <n v="35"/>
    <s v="Adults (35-64)"/>
    <x v="1"/>
    <s v="Australia"/>
    <s v="Victoria"/>
    <s v="Bikes"/>
    <s v="Mountain Bikes"/>
    <s v="Mountain-200 Silver, 38"/>
    <x v="1"/>
    <n v="1266"/>
    <n v="2320"/>
    <n v="1054"/>
    <n v="1266"/>
    <n v="2320"/>
  </r>
  <r>
    <s v="000261771"/>
    <d v="2021-12-21T00:00:00"/>
    <n v="21"/>
    <s v="December"/>
    <n v="2021"/>
    <n v="26"/>
    <s v="Young Adults (25-34)"/>
    <x v="1"/>
    <s v="France"/>
    <s v="Somme"/>
    <s v="Bikes"/>
    <s v="Mountain Bikes"/>
    <s v="Mountain-200 Silver, 38"/>
    <x v="3"/>
    <n v="1266"/>
    <n v="2320"/>
    <n v="3162"/>
    <n v="3798"/>
    <n v="6960"/>
  </r>
  <r>
    <s v="000261772"/>
    <d v="2021-12-21T00:00:00"/>
    <n v="21"/>
    <s v="December"/>
    <n v="2021"/>
    <n v="23"/>
    <s v="Youth (&lt;25)"/>
    <x v="1"/>
    <s v="United Kingdom"/>
    <s v="England"/>
    <s v="Bikes"/>
    <s v="Mountain Bikes"/>
    <s v="Mountain-400-W Silver, 46"/>
    <x v="2"/>
    <n v="420"/>
    <n v="769"/>
    <n v="698"/>
    <n v="840"/>
    <n v="1538"/>
  </r>
  <r>
    <s v="000261773"/>
    <d v="2021-12-22T00:00:00"/>
    <n v="22"/>
    <s v="December"/>
    <n v="2021"/>
    <n v="30"/>
    <s v="Young Adults (25-34)"/>
    <x v="0"/>
    <s v="US"/>
    <s v="Washington"/>
    <s v="Bikes"/>
    <s v="Mountain Bikes"/>
    <s v="Mountain-200 Silver, 38"/>
    <x v="3"/>
    <n v="1266"/>
    <n v="2320"/>
    <n v="3162"/>
    <n v="3798"/>
    <n v="6960"/>
  </r>
  <r>
    <s v="000261774"/>
    <d v="2021-12-22T00:00:00"/>
    <n v="22"/>
    <s v="December"/>
    <n v="2021"/>
    <n v="41"/>
    <s v="Adults (35-64)"/>
    <x v="1"/>
    <s v="US"/>
    <s v="California"/>
    <s v="Bikes"/>
    <s v="Mountain Bikes"/>
    <s v="Mountain-200 Black, 42"/>
    <x v="3"/>
    <n v="1252"/>
    <n v="2295"/>
    <n v="3129"/>
    <n v="3756"/>
    <n v="6885"/>
  </r>
  <r>
    <s v="000261775"/>
    <d v="2021-12-22T00:00:00"/>
    <n v="22"/>
    <s v="December"/>
    <n v="2021"/>
    <n v="19"/>
    <s v="Youth (&lt;25)"/>
    <x v="0"/>
    <s v="Australia"/>
    <s v="New South Wales"/>
    <s v="Bikes"/>
    <s v="Mountain Bikes"/>
    <s v="Mountain-500 Silver, 42"/>
    <x v="1"/>
    <n v="308"/>
    <n v="565"/>
    <n v="257"/>
    <n v="308"/>
    <n v="565"/>
  </r>
  <r>
    <s v="000261776"/>
    <d v="2021-12-22T00:00:00"/>
    <n v="22"/>
    <s v="December"/>
    <n v="2021"/>
    <n v="25"/>
    <s v="Young Adults (25-34)"/>
    <x v="1"/>
    <s v="France"/>
    <s v="Seine (Paris)"/>
    <s v="Bikes"/>
    <s v="Mountain Bikes"/>
    <s v="Mountain-200 Black, 38"/>
    <x v="1"/>
    <n v="1252"/>
    <n v="2295"/>
    <n v="1043"/>
    <n v="1252"/>
    <n v="2295"/>
  </r>
  <r>
    <s v="000261777"/>
    <d v="2021-12-22T00:00:00"/>
    <n v="22"/>
    <s v="December"/>
    <n v="2021"/>
    <n v="27"/>
    <s v="Young Adults (25-34)"/>
    <x v="0"/>
    <s v="Canada"/>
    <s v="British Columbia"/>
    <s v="Bikes"/>
    <s v="Mountain Bikes"/>
    <s v="Mountain-200 Black, 46"/>
    <x v="1"/>
    <n v="1252"/>
    <n v="2295"/>
    <n v="1043"/>
    <n v="1252"/>
    <n v="2295"/>
  </r>
  <r>
    <s v="000261778"/>
    <d v="2021-12-22T00:00:00"/>
    <n v="22"/>
    <s v="December"/>
    <n v="2021"/>
    <n v="41"/>
    <s v="Adults (35-64)"/>
    <x v="1"/>
    <s v="Germany"/>
    <s v="Hessen"/>
    <s v="Bikes"/>
    <s v="Mountain Bikes"/>
    <s v="Mountain-200 Silver, 38"/>
    <x v="1"/>
    <n v="1266"/>
    <n v="2320"/>
    <n v="1054"/>
    <n v="1266"/>
    <n v="2320"/>
  </r>
  <r>
    <s v="000261779"/>
    <d v="2021-12-23T00:00:00"/>
    <n v="23"/>
    <s v="December"/>
    <n v="2021"/>
    <n v="30"/>
    <s v="Young Adults (25-34)"/>
    <x v="0"/>
    <s v="US"/>
    <s v="Oregon"/>
    <s v="Bikes"/>
    <s v="Mountain Bikes"/>
    <s v="Mountain-200 Silver, 42"/>
    <x v="1"/>
    <n v="1266"/>
    <n v="2320"/>
    <n v="1054"/>
    <n v="1266"/>
    <n v="2320"/>
  </r>
  <r>
    <s v="000261780"/>
    <d v="2021-12-23T00:00:00"/>
    <n v="23"/>
    <s v="December"/>
    <n v="2021"/>
    <n v="31"/>
    <s v="Young Adults (25-34)"/>
    <x v="0"/>
    <s v="Canada"/>
    <s v="British Columbia"/>
    <s v="Bikes"/>
    <s v="Mountain Bikes"/>
    <s v="Mountain-200 Black, 42"/>
    <x v="1"/>
    <n v="1252"/>
    <n v="2295"/>
    <n v="1043"/>
    <n v="1252"/>
    <n v="2295"/>
  </r>
  <r>
    <s v="000261781"/>
    <d v="2021-12-23T00:00:00"/>
    <n v="23"/>
    <s v="December"/>
    <n v="2021"/>
    <n v="35"/>
    <s v="Adults (35-64)"/>
    <x v="0"/>
    <s v="US"/>
    <s v="California"/>
    <s v="Bikes"/>
    <s v="Mountain Bikes"/>
    <s v="Mountain-500 Black, 42"/>
    <x v="1"/>
    <n v="295"/>
    <n v="540"/>
    <n v="245"/>
    <n v="295"/>
    <n v="540"/>
  </r>
  <r>
    <s v="000261782"/>
    <d v="2021-12-24T00:00:00"/>
    <n v="24"/>
    <s v="December"/>
    <n v="2021"/>
    <n v="38"/>
    <s v="Adults (35-64)"/>
    <x v="1"/>
    <s v="Australia"/>
    <s v="Queensland"/>
    <s v="Bikes"/>
    <s v="Mountain Bikes"/>
    <s v="Mountain-200 Black, 42"/>
    <x v="0"/>
    <n v="1252"/>
    <n v="2295"/>
    <n v="4172"/>
    <n v="5008"/>
    <n v="9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F59AA4-BB9C-4C1E-A586-72BDD002D5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9">
    <pivotField showAll="0"/>
    <pivotField numFmtId="14"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dataField="1" showAll="0">
      <items count="29">
        <item x="22"/>
        <item x="25"/>
        <item x="13"/>
        <item x="7"/>
        <item x="4"/>
        <item x="23"/>
        <item x="18"/>
        <item x="8"/>
        <item x="21"/>
        <item x="11"/>
        <item x="3"/>
        <item x="19"/>
        <item x="14"/>
        <item x="16"/>
        <item x="6"/>
        <item x="9"/>
        <item x="2"/>
        <item x="12"/>
        <item x="0"/>
        <item x="17"/>
        <item x="15"/>
        <item x="5"/>
        <item x="1"/>
        <item x="10"/>
        <item x="20"/>
        <item x="26"/>
        <item x="27"/>
        <item x="24"/>
        <item t="default"/>
      </items>
    </pivotField>
    <pivotField axis="axisRow" showAll="0">
      <items count="5">
        <item x="0"/>
        <item x="1"/>
        <item x="2"/>
        <item x="3"/>
        <item t="default"/>
      </items>
    </pivotField>
    <pivotField showAll="0"/>
    <pivotField showAll="0">
      <items count="9">
        <item x="2"/>
        <item x="3"/>
        <item x="6"/>
        <item x="7"/>
        <item x="5"/>
        <item x="1"/>
        <item x="0"/>
        <item x="4"/>
        <item t="default"/>
      </items>
    </pivotField>
    <pivotField showAll="0">
      <items count="18">
        <item x="6"/>
        <item x="0"/>
        <item x="1"/>
        <item x="9"/>
        <item x="15"/>
        <item x="2"/>
        <item x="13"/>
        <item x="4"/>
        <item x="7"/>
        <item x="5"/>
        <item x="10"/>
        <item x="11"/>
        <item x="12"/>
        <item x="16"/>
        <item x="14"/>
        <item x="8"/>
        <item x="3"/>
        <item t="default"/>
      </items>
    </pivotField>
    <pivotField showAll="0"/>
    <pivotField showAll="0"/>
    <pivotField showAll="0">
      <items count="20">
        <item x="11"/>
        <item x="17"/>
        <item x="13"/>
        <item x="4"/>
        <item x="6"/>
        <item x="0"/>
        <item x="5"/>
        <item x="1"/>
        <item x="15"/>
        <item x="7"/>
        <item x="3"/>
        <item x="2"/>
        <item x="12"/>
        <item x="10"/>
        <item x="16"/>
        <item x="18"/>
        <item x="14"/>
        <item x="8"/>
        <item x="9"/>
        <item t="default"/>
      </items>
    </pivotField>
    <pivotField showAll="0"/>
    <pivotField numFmtId="164" showAll="0"/>
    <pivotField numFmtId="164" showAll="0"/>
    <pivotField numFmtId="164" showAll="0"/>
    <pivotField numFmtId="164" showAll="0"/>
    <pivotField numFmtId="164" showAll="0"/>
  </pivotFields>
  <rowFields count="1">
    <field x="6"/>
  </rowFields>
  <rowItems count="5">
    <i>
      <x/>
    </i>
    <i>
      <x v="1"/>
    </i>
    <i>
      <x v="2"/>
    </i>
    <i>
      <x v="3"/>
    </i>
    <i t="grand">
      <x/>
    </i>
  </rowItems>
  <colItems count="1">
    <i/>
  </colItems>
  <dataFields count="1">
    <dataField name="Count of Customer_Age" fld="5" subtotal="count" baseField="6" baseItem="0"/>
  </dataFields>
  <chartFormats count="3">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D15D00-C8D3-400A-B101-E1543BE6C02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9">
    <pivotField showAll="0"/>
    <pivotField numFmtId="14"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dataField="1" numFmtId="164" showAll="0"/>
  </pivotFields>
  <rowFields count="1">
    <field x="6"/>
  </rowFields>
  <rowItems count="4">
    <i>
      <x/>
    </i>
    <i>
      <x v="1"/>
    </i>
    <i>
      <x v="2"/>
    </i>
    <i t="grand">
      <x/>
    </i>
  </rowItems>
  <colItems count="1">
    <i/>
  </colItems>
  <dataFields count="1">
    <dataField name="Sum of Revenue" fld="18" baseField="0" baseItem="0" numFmtId="164"/>
  </dataFields>
  <chartFormats count="8">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6" count="1" selected="0">
            <x v="0"/>
          </reference>
        </references>
      </pivotArea>
    </chartFormat>
    <chartFormat chart="9" format="7">
      <pivotArea type="data" outline="0" fieldPosition="0">
        <references count="2">
          <reference field="4294967294" count="1" selected="0">
            <x v="0"/>
          </reference>
          <reference field="6" count="1" selected="0">
            <x v="1"/>
          </reference>
        </references>
      </pivotArea>
    </chartFormat>
    <chartFormat chart="9"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E4BDD-E724-420F-97A7-FFBD8D55F35A}"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3" firstHeaderRow="1" firstDataRow="1" firstDataCol="1"/>
  <pivotFields count="19">
    <pivotField showAll="0"/>
    <pivotField numFmtId="14" showAll="0"/>
    <pivotField showAll="0"/>
    <pivotField showAll="0"/>
    <pivotField showAll="0"/>
    <pivotField showAll="0"/>
    <pivotField showAll="0"/>
    <pivotField showAll="0"/>
    <pivotField showAll="0"/>
    <pivotField showAll="0"/>
    <pivotField showAll="0"/>
    <pivotField showAll="0"/>
    <pivotField axis="axisRow" showAll="0">
      <items count="20">
        <item x="11"/>
        <item x="17"/>
        <item x="13"/>
        <item x="4"/>
        <item x="6"/>
        <item x="0"/>
        <item x="5"/>
        <item x="1"/>
        <item x="15"/>
        <item x="7"/>
        <item x="3"/>
        <item x="2"/>
        <item x="12"/>
        <item x="10"/>
        <item x="16"/>
        <item x="18"/>
        <item x="14"/>
        <item x="8"/>
        <item x="9"/>
        <item t="default"/>
      </items>
    </pivotField>
    <pivotField showAll="0"/>
    <pivotField numFmtId="164" showAll="0"/>
    <pivotField numFmtId="164" showAll="0"/>
    <pivotField numFmtId="164" showAll="0"/>
    <pivotField numFmtId="164" showAll="0"/>
    <pivotField dataField="1" numFmtId="164" showAll="0"/>
  </pivotFields>
  <rowFields count="1">
    <field x="12"/>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Revenue" fld="18" baseField="0" baseItem="0" numFmtId="164"/>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D4E75-9F83-48F2-95EA-1CFB28577CB5}"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1" firstHeaderRow="1" firstDataRow="1" firstDataCol="1"/>
  <pivotFields count="19">
    <pivotField showAll="0"/>
    <pivotField numFmtId="14" showAll="0"/>
    <pivotField showAll="0"/>
    <pivotField showAll="0"/>
    <pivotField showAll="0"/>
    <pivotField showAll="0"/>
    <pivotField showAll="0"/>
    <pivotField showAll="0"/>
    <pivotField showAll="0"/>
    <pivotField axis="axisRow" showAll="0">
      <items count="18">
        <item x="6"/>
        <item x="0"/>
        <item x="1"/>
        <item x="9"/>
        <item x="15"/>
        <item x="2"/>
        <item x="13"/>
        <item x="4"/>
        <item x="7"/>
        <item x="5"/>
        <item x="10"/>
        <item x="11"/>
        <item x="12"/>
        <item x="16"/>
        <item x="14"/>
        <item x="8"/>
        <item x="3"/>
        <item t="default"/>
      </items>
    </pivotField>
    <pivotField showAll="0"/>
    <pivotField showAll="0"/>
    <pivotField showAll="0"/>
    <pivotField showAll="0"/>
    <pivotField numFmtId="164" showAll="0"/>
    <pivotField numFmtId="164" showAll="0"/>
    <pivotField numFmtId="164" showAll="0"/>
    <pivotField numFmtId="164" showAll="0"/>
    <pivotField dataField="1" numFmtId="164" showAll="0"/>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Sum of Revenue" fld="18" baseField="0" baseItem="0" numFmtId="164"/>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100552-0C03-43FD-8615-2CDDC769874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9">
    <pivotField dataField="1" showAll="0"/>
    <pivotField numFmtId="14"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items count="29">
        <item x="22"/>
        <item x="25"/>
        <item x="13"/>
        <item x="7"/>
        <item x="4"/>
        <item x="23"/>
        <item x="18"/>
        <item x="8"/>
        <item x="21"/>
        <item x="11"/>
        <item x="3"/>
        <item x="19"/>
        <item x="14"/>
        <item x="16"/>
        <item x="6"/>
        <item x="9"/>
        <item x="2"/>
        <item x="12"/>
        <item x="0"/>
        <item x="17"/>
        <item x="15"/>
        <item x="5"/>
        <item x="1"/>
        <item x="10"/>
        <item x="20"/>
        <item x="26"/>
        <item x="27"/>
        <item x="24"/>
        <item t="default"/>
      </items>
    </pivotField>
    <pivotField showAll="0">
      <items count="5">
        <item x="0"/>
        <item x="1"/>
        <item x="2"/>
        <item x="3"/>
        <item t="default"/>
      </items>
    </pivotField>
    <pivotField axis="axisRow" showAll="0">
      <items count="3">
        <item x="0"/>
        <item x="1"/>
        <item t="default"/>
      </items>
    </pivotField>
    <pivotField showAll="0">
      <items count="9">
        <item x="2"/>
        <item x="3"/>
        <item x="6"/>
        <item x="7"/>
        <item x="5"/>
        <item x="1"/>
        <item x="0"/>
        <item x="4"/>
        <item t="default"/>
      </items>
    </pivotField>
    <pivotField showAll="0">
      <items count="18">
        <item x="6"/>
        <item x="0"/>
        <item x="1"/>
        <item x="9"/>
        <item x="15"/>
        <item x="2"/>
        <item x="13"/>
        <item x="4"/>
        <item x="7"/>
        <item x="5"/>
        <item x="10"/>
        <item x="11"/>
        <item x="12"/>
        <item x="16"/>
        <item x="14"/>
        <item x="8"/>
        <item x="3"/>
        <item t="default"/>
      </items>
    </pivotField>
    <pivotField showAll="0"/>
    <pivotField showAll="0"/>
    <pivotField showAll="0">
      <items count="20">
        <item x="11"/>
        <item x="17"/>
        <item x="13"/>
        <item x="4"/>
        <item x="6"/>
        <item x="0"/>
        <item x="5"/>
        <item x="1"/>
        <item x="15"/>
        <item x="7"/>
        <item x="3"/>
        <item x="2"/>
        <item x="12"/>
        <item x="10"/>
        <item x="16"/>
        <item x="18"/>
        <item x="14"/>
        <item x="8"/>
        <item x="9"/>
        <item t="default"/>
      </items>
    </pivotField>
    <pivotField showAll="0"/>
    <pivotField numFmtId="164" showAll="0"/>
    <pivotField numFmtId="164" showAll="0"/>
    <pivotField numFmtId="164" showAll="0"/>
    <pivotField numFmtId="164" showAll="0"/>
    <pivotField numFmtId="164" showAll="0"/>
  </pivotFields>
  <rowFields count="1">
    <field x="7"/>
  </rowFields>
  <rowItems count="3">
    <i>
      <x/>
    </i>
    <i>
      <x v="1"/>
    </i>
    <i t="grand">
      <x/>
    </i>
  </rowItems>
  <colItems count="1">
    <i/>
  </colItems>
  <dataFields count="1">
    <dataField name="Count of Sales_Order #" fld="0" subtotal="count" baseField="0" baseItem="0"/>
  </dataFields>
  <chartFormats count="6">
    <chartFormat chart="1"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7" count="1" selected="0">
            <x v="0"/>
          </reference>
        </references>
      </pivotArea>
    </chartFormat>
    <chartFormat chart="9" format="12">
      <pivotArea type="data" outline="0" fieldPosition="0">
        <references count="2">
          <reference field="4294967294" count="1" selected="0">
            <x v="0"/>
          </reference>
          <reference field="7" count="1" selected="0">
            <x v="1"/>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E79527-7677-456A-A649-53DFA6972F48}"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7" firstHeaderRow="1" firstDataRow="2" firstDataCol="1"/>
  <pivotFields count="19">
    <pivotField dataField="1" showAll="0"/>
    <pivotField numFmtId="14"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axis="axisCol" showAll="0">
      <items count="6">
        <item x="1"/>
        <item x="2"/>
        <item x="3"/>
        <item x="0"/>
        <item x="4"/>
        <item t="default"/>
      </items>
    </pivotField>
    <pivotField numFmtId="164" showAll="0"/>
    <pivotField numFmtId="164" showAll="0"/>
    <pivotField numFmtId="164" showAll="0"/>
    <pivotField numFmtId="164" showAll="0"/>
    <pivotField numFmtId="164" showAll="0"/>
  </pivotFields>
  <rowFields count="1">
    <field x="7"/>
  </rowFields>
  <rowItems count="3">
    <i>
      <x/>
    </i>
    <i>
      <x v="1"/>
    </i>
    <i t="grand">
      <x/>
    </i>
  </rowItems>
  <colFields count="1">
    <field x="13"/>
  </colFields>
  <colItems count="6">
    <i>
      <x/>
    </i>
    <i>
      <x v="1"/>
    </i>
    <i>
      <x v="2"/>
    </i>
    <i>
      <x v="3"/>
    </i>
    <i>
      <x v="4"/>
    </i>
    <i t="grand">
      <x/>
    </i>
  </colItems>
  <dataFields count="1">
    <dataField name="Count of Sales_Order #" fld="0"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5" format="20" series="1">
      <pivotArea type="data" outline="0" fieldPosition="0">
        <references count="2">
          <reference field="4294967294" count="1" selected="0">
            <x v="0"/>
          </reference>
          <reference field="13" count="1" selected="0">
            <x v="0"/>
          </reference>
        </references>
      </pivotArea>
    </chartFormat>
    <chartFormat chart="5" format="21" series="1">
      <pivotArea type="data" outline="0" fieldPosition="0">
        <references count="2">
          <reference field="4294967294" count="1" selected="0">
            <x v="0"/>
          </reference>
          <reference field="13" count="1" selected="0">
            <x v="1"/>
          </reference>
        </references>
      </pivotArea>
    </chartFormat>
    <chartFormat chart="5" format="22" series="1">
      <pivotArea type="data" outline="0" fieldPosition="0">
        <references count="2">
          <reference field="4294967294" count="1" selected="0">
            <x v="0"/>
          </reference>
          <reference field="13" count="1" selected="0">
            <x v="2"/>
          </reference>
        </references>
      </pivotArea>
    </chartFormat>
    <chartFormat chart="5" format="23" series="1">
      <pivotArea type="data" outline="0" fieldPosition="0">
        <references count="2">
          <reference field="4294967294" count="1" selected="0">
            <x v="0"/>
          </reference>
          <reference field="13" count="1" selected="0">
            <x v="3"/>
          </reference>
        </references>
      </pivotArea>
    </chartFormat>
    <chartFormat chart="5" format="2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93F157-DF6C-4F3D-BD6F-9D23F5B77DE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8" firstHeaderRow="1" firstDataRow="1" firstDataCol="1"/>
  <pivotFields count="19">
    <pivotField showAll="0"/>
    <pivotField numFmtId="14"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items count="29">
        <item x="22"/>
        <item x="25"/>
        <item x="13"/>
        <item x="7"/>
        <item x="4"/>
        <item x="23"/>
        <item x="18"/>
        <item x="8"/>
        <item x="21"/>
        <item x="11"/>
        <item x="3"/>
        <item x="19"/>
        <item x="14"/>
        <item x="16"/>
        <item x="6"/>
        <item x="9"/>
        <item x="2"/>
        <item x="12"/>
        <item x="0"/>
        <item x="17"/>
        <item x="15"/>
        <item x="5"/>
        <item x="1"/>
        <item x="10"/>
        <item x="20"/>
        <item x="26"/>
        <item x="27"/>
        <item x="24"/>
        <item t="default"/>
      </items>
    </pivotField>
    <pivotField showAll="0">
      <items count="5">
        <item x="0"/>
        <item x="1"/>
        <item x="2"/>
        <item x="3"/>
        <item t="default"/>
      </items>
    </pivotField>
    <pivotField showAll="0"/>
    <pivotField showAll="0">
      <items count="9">
        <item x="2"/>
        <item x="3"/>
        <item x="6"/>
        <item x="7"/>
        <item x="5"/>
        <item x="1"/>
        <item x="0"/>
        <item x="4"/>
        <item t="default"/>
      </items>
    </pivotField>
    <pivotField showAll="0">
      <items count="18">
        <item x="6"/>
        <item x="0"/>
        <item x="1"/>
        <item x="9"/>
        <item x="15"/>
        <item x="2"/>
        <item x="13"/>
        <item x="4"/>
        <item x="7"/>
        <item x="5"/>
        <item x="10"/>
        <item x="11"/>
        <item x="12"/>
        <item x="16"/>
        <item x="14"/>
        <item x="8"/>
        <item x="3"/>
        <item t="default"/>
      </items>
    </pivotField>
    <pivotField showAll="0"/>
    <pivotField showAll="0"/>
    <pivotField showAll="0">
      <items count="20">
        <item x="11"/>
        <item x="17"/>
        <item x="13"/>
        <item x="4"/>
        <item x="6"/>
        <item x="0"/>
        <item x="5"/>
        <item x="1"/>
        <item x="15"/>
        <item x="7"/>
        <item x="3"/>
        <item x="2"/>
        <item x="12"/>
        <item x="10"/>
        <item x="16"/>
        <item x="18"/>
        <item x="14"/>
        <item x="8"/>
        <item x="9"/>
        <item t="default"/>
      </items>
    </pivotField>
    <pivotField showAll="0"/>
    <pivotField numFmtId="164" showAll="0"/>
    <pivotField numFmtId="164" showAll="0"/>
    <pivotField numFmtId="164" showAll="0"/>
    <pivotField numFmtId="164" showAll="0"/>
    <pivotField dataField="1" numFmtId="164"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8" baseField="0" baseItem="0" numFmtId="164"/>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AAA5865-E34B-4E49-81B6-B73415508F9D}" sourceName="Day">
  <pivotTables>
    <pivotTable tabId="10" name="PivotTable18"/>
    <pivotTable tabId="2" name="PivotTable2"/>
    <pivotTable tabId="8" name="PivotTable15"/>
  </pivotTables>
  <data>
    <tabular pivotCacheId="598134995">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 xr10:uid="{2079AA61-7DA2-4970-B139-06FFA609CDE4}" sourceName="Customer_Age">
  <pivotTables>
    <pivotTable tabId="10" name="PivotTable18"/>
    <pivotTable tabId="2" name="PivotTable2"/>
    <pivotTable tabId="8" name="PivotTable15"/>
  </pivotTables>
  <data>
    <tabular pivotCacheId="598134995">
      <items count="28">
        <i x="22" s="1"/>
        <i x="25" s="1"/>
        <i x="13" s="1"/>
        <i x="7" s="1"/>
        <i x="4" s="1"/>
        <i x="23" s="1"/>
        <i x="18" s="1"/>
        <i x="8" s="1"/>
        <i x="21" s="1"/>
        <i x="11" s="1"/>
        <i x="3" s="1"/>
        <i x="19" s="1"/>
        <i x="14" s="1"/>
        <i x="16" s="1"/>
        <i x="6" s="1"/>
        <i x="9" s="1"/>
        <i x="2" s="1"/>
        <i x="12" s="1"/>
        <i x="0" s="1"/>
        <i x="17" s="1"/>
        <i x="15" s="1"/>
        <i x="5" s="1"/>
        <i x="1" s="1"/>
        <i x="10" s="1"/>
        <i x="20" s="1"/>
        <i x="26" s="1"/>
        <i x="27" s="1"/>
        <i x="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96077BE-7AC8-4945-BCD6-2AFA29C7AE4B}" sourceName="Age_Group">
  <pivotTables>
    <pivotTable tabId="10" name="PivotTable18"/>
    <pivotTable tabId="2" name="PivotTable2"/>
    <pivotTable tabId="8" name="PivotTable15"/>
  </pivotTables>
  <data>
    <tabular pivotCacheId="598134995">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76A2F85-1FC1-48EE-B2B4-51D20E928149}" sourceName="Country">
  <pivotTables>
    <pivotTable tabId="10" name="PivotTable18"/>
    <pivotTable tabId="2" name="PivotTable2"/>
    <pivotTable tabId="8" name="PivotTable15"/>
  </pivotTables>
  <data>
    <tabular pivotCacheId="598134995">
      <items count="8">
        <i x="2" s="1"/>
        <i x="3" s="1"/>
        <i x="6" s="1"/>
        <i x="7" s="1"/>
        <i x="5" s="1"/>
        <i x="1"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91EA26C-49E5-44D5-BFF6-ED3E812E8C64}" sourceName="State">
  <pivotTables>
    <pivotTable tabId="10" name="PivotTable18"/>
    <pivotTable tabId="2" name="PivotTable2"/>
    <pivotTable tabId="8" name="PivotTable15"/>
  </pivotTables>
  <data>
    <tabular pivotCacheId="598134995">
      <items count="17">
        <i x="6" s="1"/>
        <i x="0" s="1"/>
        <i x="1" s="1"/>
        <i x="9" s="1"/>
        <i x="15" s="1"/>
        <i x="2" s="1"/>
        <i x="13" s="1"/>
        <i x="4" s="1"/>
        <i x="7" s="1"/>
        <i x="5" s="1"/>
        <i x="10" s="1"/>
        <i x="11" s="1"/>
        <i x="12" s="1"/>
        <i x="16" s="1"/>
        <i x="14" s="1"/>
        <i x="8"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escription" xr10:uid="{1359C655-2254-4CC8-8370-14D94D64B026}" sourceName="Product_Description">
  <pivotTables>
    <pivotTable tabId="10" name="PivotTable18"/>
    <pivotTable tabId="2" name="PivotTable2"/>
    <pivotTable tabId="8" name="PivotTable15"/>
  </pivotTables>
  <data>
    <tabular pivotCacheId="598134995">
      <items count="19">
        <i x="11" s="1"/>
        <i x="17" s="1"/>
        <i x="13" s="1"/>
        <i x="4" s="1"/>
        <i x="6" s="1"/>
        <i x="0" s="1"/>
        <i x="5" s="1"/>
        <i x="1" s="1"/>
        <i x="15" s="1"/>
        <i x="7" s="1"/>
        <i x="3" s="1"/>
        <i x="2" s="1"/>
        <i x="12" s="1"/>
        <i x="10" s="1"/>
        <i x="16" s="1"/>
        <i x="18" s="1"/>
        <i x="14"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9BD7FE76-3A89-4366-ACA8-A51D98A26776}" cache="Slicer_Day" caption="Day" startItem="3" rowHeight="241300"/>
  <slicer name="Customer_Age" xr10:uid="{58D7862F-C14C-4CE1-95EF-877BF08AC915}" cache="Slicer_Customer_Age" caption="Customer_Age" startItem="8" rowHeight="241300"/>
  <slicer name="Age_Group" xr10:uid="{E61943D5-DA1F-4D1E-BB3A-AFC5DAC3DB4D}" cache="Slicer_Age_Group" caption="Age_Group" rowHeight="241300"/>
  <slicer name="Country" xr10:uid="{F00453EA-9881-4F9E-8122-6E48A66B0D35}" cache="Slicer_Country" caption="Country" rowHeight="241300"/>
  <slicer name="State" xr10:uid="{056084EA-4860-4606-8240-C4C2464C6F07}" cache="Slicer_State" caption="State" startItem="13" rowHeight="241300"/>
  <slicer name="Product_Description" xr10:uid="{583678DC-F223-4300-BC80-28AC7AE5D153}" cache="Slicer_Product_Description" caption="Product_Descrip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F05415-1946-4D6B-9A6A-4DC9777FD2B3}" name="Table1" displayName="Table1" ref="A1:S90" totalsRowShown="0" headerRowDxfId="21" dataDxfId="20" tableBorderDxfId="19">
  <autoFilter ref="A1:S90" xr:uid="{00000000-0001-0000-0000-000000000000}"/>
  <tableColumns count="19">
    <tableColumn id="1" xr3:uid="{88BC204B-8FB7-4D7A-9EE4-2B47DC4F9D31}" name="Sales_Order #" dataDxfId="18"/>
    <tableColumn id="2" xr3:uid="{9FA7D421-892E-4C5A-830C-56EECBD12192}" name="Date" dataDxfId="17"/>
    <tableColumn id="3" xr3:uid="{17B4BFD2-CDB4-4ACB-93D0-14CE5312F33B}" name="Day" dataDxfId="16"/>
    <tableColumn id="4" xr3:uid="{AB0F63F1-FCC7-4CB7-A9F0-53AEAFBC80DE}" name="Month" dataDxfId="15"/>
    <tableColumn id="5" xr3:uid="{BEB293DE-1011-433F-82FA-A1EE8B45BF6D}" name="Year" dataDxfId="14"/>
    <tableColumn id="6" xr3:uid="{831769C6-1915-4DB7-9F2C-87FB5FCD0B63}" name="Customer_Age" dataDxfId="13"/>
    <tableColumn id="7" xr3:uid="{D7B69901-CC40-4B52-B7E3-216AAF446599}" name="Age_Group" dataDxfId="12"/>
    <tableColumn id="8" xr3:uid="{12D1C4FD-F0CB-44C3-A177-80412AF2A452}" name="Customer_Gender" dataDxfId="11"/>
    <tableColumn id="9" xr3:uid="{3848B0DD-3B13-4A73-A647-2C895165866D}" name="Country" dataDxfId="10"/>
    <tableColumn id="10" xr3:uid="{B2A98500-CCC1-4D15-B186-842A11F9829D}" name="State" dataDxfId="9"/>
    <tableColumn id="11" xr3:uid="{AF5DD5DB-5F4E-4F13-A6CB-E61A545477B5}" name="Product_Category" dataDxfId="8"/>
    <tableColumn id="12" xr3:uid="{90ED0155-79C7-49CF-8DF8-8500CD36D00C}" name="Sub_Category" dataDxfId="7"/>
    <tableColumn id="13" xr3:uid="{76A96DDF-BBFE-4D51-A9E2-A93629B7EAB6}" name="Product_Description" dataDxfId="6"/>
    <tableColumn id="14" xr3:uid="{5805F50F-63D9-4AFE-BB05-A32733270135}" name="Order_Quantity" dataDxfId="5"/>
    <tableColumn id="15" xr3:uid="{5BF5963F-674B-41FF-9D09-DF0C77C39B15}" name=" Unit_Cost " dataDxfId="4"/>
    <tableColumn id="16" xr3:uid="{30AA2D49-E178-41E6-854C-84E559FE088B}" name=" Unit_Price " dataDxfId="3"/>
    <tableColumn id="17" xr3:uid="{A1353877-2C35-4FCA-B308-47F4F359377F}" name=" Profit " dataDxfId="2"/>
    <tableColumn id="18" xr3:uid="{291F8CFC-6A54-4A3E-992E-285CBB9F0CBC}" name=" Cost " dataDxfId="1">
      <calculatedColumnFormula>N2*O2</calculatedColumnFormula>
    </tableColumn>
    <tableColumn id="19" xr3:uid="{BB26CA28-AF70-44BC-B342-7267A9416C07}" name="Revenue" dataDxfId="0">
      <calculatedColumnFormula>N2*P2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32CA-44CC-47AA-8418-98CAECA4C4CB}">
  <dimension ref="A3:B8"/>
  <sheetViews>
    <sheetView workbookViewId="0">
      <selection activeCell="A4" sqref="A4:B4"/>
    </sheetView>
  </sheetViews>
  <sheetFormatPr defaultRowHeight="15" x14ac:dyDescent="0.25"/>
  <cols>
    <col min="1" max="1" width="19.42578125" bestFit="1" customWidth="1"/>
    <col min="2" max="2" width="22.42578125" bestFit="1" customWidth="1"/>
  </cols>
  <sheetData>
    <row r="3" spans="1:2" x14ac:dyDescent="0.25">
      <c r="A3" s="17" t="s">
        <v>155</v>
      </c>
      <c r="B3" t="s">
        <v>160</v>
      </c>
    </row>
    <row r="4" spans="1:2" x14ac:dyDescent="0.25">
      <c r="A4" s="18" t="s">
        <v>21</v>
      </c>
      <c r="B4" s="19">
        <v>47</v>
      </c>
    </row>
    <row r="5" spans="1:2" x14ac:dyDescent="0.25">
      <c r="A5" s="18" t="s">
        <v>34</v>
      </c>
      <c r="B5" s="19">
        <v>31</v>
      </c>
    </row>
    <row r="6" spans="1:2" x14ac:dyDescent="0.25">
      <c r="A6" s="18" t="s">
        <v>40</v>
      </c>
      <c r="B6" s="19">
        <v>10</v>
      </c>
    </row>
    <row r="7" spans="1:2" x14ac:dyDescent="0.25">
      <c r="A7" s="18" t="s">
        <v>157</v>
      </c>
      <c r="B7" s="19">
        <v>1</v>
      </c>
    </row>
    <row r="8" spans="1:2" x14ac:dyDescent="0.25">
      <c r="A8" s="18" t="s">
        <v>156</v>
      </c>
      <c r="B8" s="19">
        <v>89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CA8F-50D6-450D-A5E6-BE6A2B61E1F9}">
  <dimension ref="A3:B7"/>
  <sheetViews>
    <sheetView workbookViewId="0">
      <selection activeCell="A24" sqref="A24"/>
    </sheetView>
  </sheetViews>
  <sheetFormatPr defaultRowHeight="15" x14ac:dyDescent="0.25"/>
  <cols>
    <col min="1" max="1" width="19.42578125" bestFit="1" customWidth="1"/>
    <col min="2" max="2" width="15.5703125" bestFit="1" customWidth="1"/>
  </cols>
  <sheetData>
    <row r="3" spans="1:2" x14ac:dyDescent="0.25">
      <c r="A3" s="17" t="s">
        <v>155</v>
      </c>
      <c r="B3" t="s">
        <v>158</v>
      </c>
    </row>
    <row r="4" spans="1:2" x14ac:dyDescent="0.25">
      <c r="A4" s="18" t="s">
        <v>21</v>
      </c>
      <c r="B4" s="1">
        <v>208011</v>
      </c>
    </row>
    <row r="5" spans="1:2" x14ac:dyDescent="0.25">
      <c r="A5" s="18" t="s">
        <v>34</v>
      </c>
      <c r="B5" s="1">
        <v>116570</v>
      </c>
    </row>
    <row r="6" spans="1:2" x14ac:dyDescent="0.25">
      <c r="A6" s="18" t="s">
        <v>40</v>
      </c>
      <c r="B6" s="1">
        <v>35330</v>
      </c>
    </row>
    <row r="7" spans="1:2" x14ac:dyDescent="0.25">
      <c r="A7" s="18" t="s">
        <v>156</v>
      </c>
      <c r="B7" s="1">
        <v>359911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0D482-B11F-4FC1-82E0-7CCD531E18C4}">
  <dimension ref="A3:B23"/>
  <sheetViews>
    <sheetView workbookViewId="0">
      <selection activeCell="A3" sqref="A3"/>
    </sheetView>
  </sheetViews>
  <sheetFormatPr defaultRowHeight="15" x14ac:dyDescent="0.25"/>
  <cols>
    <col min="1" max="1" width="24.7109375" bestFit="1" customWidth="1"/>
    <col min="2" max="2" width="15.5703125" bestFit="1" customWidth="1"/>
  </cols>
  <sheetData>
    <row r="3" spans="1:2" x14ac:dyDescent="0.25">
      <c r="A3" s="17" t="s">
        <v>155</v>
      </c>
      <c r="B3" t="s">
        <v>158</v>
      </c>
    </row>
    <row r="4" spans="1:2" x14ac:dyDescent="0.25">
      <c r="A4" s="18" t="s">
        <v>72</v>
      </c>
      <c r="B4" s="1">
        <v>20250</v>
      </c>
    </row>
    <row r="5" spans="1:2" x14ac:dyDescent="0.25">
      <c r="A5" s="18" t="s">
        <v>126</v>
      </c>
      <c r="B5" s="1">
        <v>13500</v>
      </c>
    </row>
    <row r="6" spans="1:2" x14ac:dyDescent="0.25">
      <c r="A6" s="18" t="s">
        <v>81</v>
      </c>
      <c r="B6" s="1">
        <v>3400</v>
      </c>
    </row>
    <row r="7" spans="1:2" x14ac:dyDescent="0.25">
      <c r="A7" s="18" t="s">
        <v>41</v>
      </c>
      <c r="B7" s="1">
        <v>61965</v>
      </c>
    </row>
    <row r="8" spans="1:2" x14ac:dyDescent="0.25">
      <c r="A8" s="18" t="s">
        <v>58</v>
      </c>
      <c r="B8" s="1">
        <v>36720</v>
      </c>
    </row>
    <row r="9" spans="1:2" x14ac:dyDescent="0.25">
      <c r="A9" s="18" t="s">
        <v>26</v>
      </c>
      <c r="B9" s="1">
        <v>73440</v>
      </c>
    </row>
    <row r="10" spans="1:2" x14ac:dyDescent="0.25">
      <c r="A10" s="18" t="s">
        <v>51</v>
      </c>
      <c r="B10" s="1">
        <v>58000</v>
      </c>
    </row>
    <row r="11" spans="1:2" x14ac:dyDescent="0.25">
      <c r="A11" s="18" t="s">
        <v>30</v>
      </c>
      <c r="B11" s="1">
        <v>34800</v>
      </c>
    </row>
    <row r="12" spans="1:2" x14ac:dyDescent="0.25">
      <c r="A12" s="18" t="s">
        <v>108</v>
      </c>
      <c r="B12" s="1">
        <v>23200</v>
      </c>
    </row>
    <row r="13" spans="1:2" x14ac:dyDescent="0.25">
      <c r="A13" s="18" t="s">
        <v>61</v>
      </c>
      <c r="B13" s="1">
        <v>4614</v>
      </c>
    </row>
    <row r="14" spans="1:2" x14ac:dyDescent="0.25">
      <c r="A14" s="18" t="s">
        <v>37</v>
      </c>
      <c r="B14" s="1">
        <v>3845</v>
      </c>
    </row>
    <row r="15" spans="1:2" x14ac:dyDescent="0.25">
      <c r="A15" s="18" t="s">
        <v>32</v>
      </c>
      <c r="B15" s="1">
        <v>9997</v>
      </c>
    </row>
    <row r="16" spans="1:2" x14ac:dyDescent="0.25">
      <c r="A16" s="18" t="s">
        <v>79</v>
      </c>
      <c r="B16" s="1">
        <v>1620</v>
      </c>
    </row>
    <row r="17" spans="1:2" x14ac:dyDescent="0.25">
      <c r="A17" s="18" t="s">
        <v>69</v>
      </c>
      <c r="B17" s="1">
        <v>540</v>
      </c>
    </row>
    <row r="18" spans="1:2" x14ac:dyDescent="0.25">
      <c r="A18" s="18" t="s">
        <v>123</v>
      </c>
      <c r="B18" s="1">
        <v>2160</v>
      </c>
    </row>
    <row r="19" spans="1:2" x14ac:dyDescent="0.25">
      <c r="A19" s="18" t="s">
        <v>138</v>
      </c>
      <c r="B19" s="1">
        <v>1620</v>
      </c>
    </row>
    <row r="20" spans="1:2" x14ac:dyDescent="0.25">
      <c r="A20" s="18" t="s">
        <v>97</v>
      </c>
      <c r="B20" s="1">
        <v>565</v>
      </c>
    </row>
    <row r="21" spans="1:2" x14ac:dyDescent="0.25">
      <c r="A21" s="18" t="s">
        <v>64</v>
      </c>
      <c r="B21" s="1">
        <v>5085</v>
      </c>
    </row>
    <row r="22" spans="1:2" x14ac:dyDescent="0.25">
      <c r="A22" s="18" t="s">
        <v>157</v>
      </c>
      <c r="B22" s="1">
        <v>4590</v>
      </c>
    </row>
    <row r="23" spans="1:2" x14ac:dyDescent="0.25">
      <c r="A23" s="18" t="s">
        <v>156</v>
      </c>
      <c r="B23" s="1">
        <v>359911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778AD-B5D2-4375-92A3-396E27D5A2DD}">
  <dimension ref="A3:B21"/>
  <sheetViews>
    <sheetView workbookViewId="0">
      <selection activeCell="H19" sqref="H19"/>
    </sheetView>
  </sheetViews>
  <sheetFormatPr defaultRowHeight="15" x14ac:dyDescent="0.25"/>
  <cols>
    <col min="1" max="1" width="20.28515625" bestFit="1" customWidth="1"/>
    <col min="2" max="2" width="15.5703125" bestFit="1" customWidth="1"/>
  </cols>
  <sheetData>
    <row r="3" spans="1:2" x14ac:dyDescent="0.25">
      <c r="A3" s="17" t="s">
        <v>155</v>
      </c>
      <c r="B3" t="s">
        <v>158</v>
      </c>
    </row>
    <row r="4" spans="1:2" x14ac:dyDescent="0.25">
      <c r="A4" s="18" t="s">
        <v>56</v>
      </c>
      <c r="B4" s="1">
        <v>20080</v>
      </c>
    </row>
    <row r="5" spans="1:2" x14ac:dyDescent="0.25">
      <c r="A5" s="18" t="s">
        <v>23</v>
      </c>
      <c r="B5" s="1">
        <v>74464</v>
      </c>
    </row>
    <row r="6" spans="1:2" x14ac:dyDescent="0.25">
      <c r="A6" s="18" t="s">
        <v>29</v>
      </c>
      <c r="B6" s="1">
        <v>19972</v>
      </c>
    </row>
    <row r="7" spans="1:2" x14ac:dyDescent="0.25">
      <c r="A7" s="18" t="s">
        <v>74</v>
      </c>
      <c r="B7" s="1">
        <v>2320</v>
      </c>
    </row>
    <row r="8" spans="1:2" x14ac:dyDescent="0.25">
      <c r="A8" s="18" t="s">
        <v>133</v>
      </c>
      <c r="B8" s="1">
        <v>6910</v>
      </c>
    </row>
    <row r="9" spans="1:2" x14ac:dyDescent="0.25">
      <c r="A9" s="18" t="s">
        <v>36</v>
      </c>
      <c r="B9" s="1">
        <v>40391</v>
      </c>
    </row>
    <row r="10" spans="1:2" x14ac:dyDescent="0.25">
      <c r="A10" s="18" t="s">
        <v>121</v>
      </c>
      <c r="B10" s="1">
        <v>9280</v>
      </c>
    </row>
    <row r="11" spans="1:2" x14ac:dyDescent="0.25">
      <c r="A11" s="18" t="s">
        <v>48</v>
      </c>
      <c r="B11" s="1">
        <v>20780</v>
      </c>
    </row>
    <row r="12" spans="1:2" x14ac:dyDescent="0.25">
      <c r="A12" s="18" t="s">
        <v>67</v>
      </c>
      <c r="B12" s="1">
        <v>29590</v>
      </c>
    </row>
    <row r="13" spans="1:2" x14ac:dyDescent="0.25">
      <c r="A13" s="18" t="s">
        <v>50</v>
      </c>
      <c r="B13" s="1">
        <v>39140</v>
      </c>
    </row>
    <row r="14" spans="1:2" x14ac:dyDescent="0.25">
      <c r="A14" s="18" t="s">
        <v>85</v>
      </c>
      <c r="B14" s="1">
        <v>20655</v>
      </c>
    </row>
    <row r="15" spans="1:2" x14ac:dyDescent="0.25">
      <c r="A15" s="18" t="s">
        <v>107</v>
      </c>
      <c r="B15" s="1">
        <v>2320</v>
      </c>
    </row>
    <row r="16" spans="1:2" x14ac:dyDescent="0.25">
      <c r="A16" s="18" t="s">
        <v>115</v>
      </c>
      <c r="B16" s="1">
        <v>6960</v>
      </c>
    </row>
    <row r="17" spans="1:2" x14ac:dyDescent="0.25">
      <c r="A17" s="18" t="s">
        <v>142</v>
      </c>
      <c r="B17" s="1">
        <v>6960</v>
      </c>
    </row>
    <row r="18" spans="1:2" x14ac:dyDescent="0.25">
      <c r="A18" s="18" t="s">
        <v>131</v>
      </c>
      <c r="B18" s="1">
        <v>1080</v>
      </c>
    </row>
    <row r="19" spans="1:2" x14ac:dyDescent="0.25">
      <c r="A19" s="18" t="s">
        <v>71</v>
      </c>
      <c r="B19" s="1">
        <v>27819</v>
      </c>
    </row>
    <row r="20" spans="1:2" x14ac:dyDescent="0.25">
      <c r="A20" s="18" t="s">
        <v>43</v>
      </c>
      <c r="B20" s="1">
        <v>31190</v>
      </c>
    </row>
    <row r="21" spans="1:2" x14ac:dyDescent="0.25">
      <c r="A21" s="18" t="s">
        <v>156</v>
      </c>
      <c r="B21" s="1">
        <v>359911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2F9AC-067F-44B2-A5B8-893F1597E3A6}">
  <dimension ref="A3:B6"/>
  <sheetViews>
    <sheetView workbookViewId="0">
      <selection activeCell="L11" sqref="L11"/>
    </sheetView>
  </sheetViews>
  <sheetFormatPr defaultRowHeight="15" x14ac:dyDescent="0.25"/>
  <cols>
    <col min="1" max="1" width="13.140625" bestFit="1" customWidth="1"/>
    <col min="2" max="2" width="21.5703125" bestFit="1" customWidth="1"/>
    <col min="3" max="3" width="15.5703125" bestFit="1" customWidth="1"/>
  </cols>
  <sheetData>
    <row r="3" spans="1:2" x14ac:dyDescent="0.25">
      <c r="A3" s="17" t="s">
        <v>155</v>
      </c>
      <c r="B3" t="s">
        <v>159</v>
      </c>
    </row>
    <row r="4" spans="1:2" x14ac:dyDescent="0.25">
      <c r="A4" s="18" t="s">
        <v>22</v>
      </c>
      <c r="B4" s="19">
        <v>50</v>
      </c>
    </row>
    <row r="5" spans="1:2" x14ac:dyDescent="0.25">
      <c r="A5" s="18" t="s">
        <v>27</v>
      </c>
      <c r="B5" s="19">
        <v>39</v>
      </c>
    </row>
    <row r="6" spans="1:2" x14ac:dyDescent="0.25">
      <c r="A6" s="18" t="s">
        <v>156</v>
      </c>
      <c r="B6" s="19">
        <v>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E5B9-BAB9-46B6-98EE-61303AB6C933}">
  <dimension ref="A3:G7"/>
  <sheetViews>
    <sheetView workbookViewId="0">
      <selection activeCell="A3" sqref="A3"/>
    </sheetView>
  </sheetViews>
  <sheetFormatPr defaultRowHeight="15" x14ac:dyDescent="0.25"/>
  <cols>
    <col min="1" max="1" width="21.5703125" bestFit="1" customWidth="1"/>
    <col min="2" max="2" width="16.28515625" bestFit="1" customWidth="1"/>
    <col min="3" max="5" width="3" bestFit="1" customWidth="1"/>
    <col min="6" max="6" width="7.28515625" bestFit="1" customWidth="1"/>
    <col min="7" max="7" width="11.28515625" bestFit="1" customWidth="1"/>
  </cols>
  <sheetData>
    <row r="3" spans="1:7" x14ac:dyDescent="0.25">
      <c r="A3" s="17" t="s">
        <v>159</v>
      </c>
      <c r="B3" s="17" t="s">
        <v>154</v>
      </c>
    </row>
    <row r="4" spans="1:7" x14ac:dyDescent="0.25">
      <c r="A4" s="17" t="s">
        <v>155</v>
      </c>
      <c r="B4">
        <v>1</v>
      </c>
      <c r="C4">
        <v>2</v>
      </c>
      <c r="D4">
        <v>3</v>
      </c>
      <c r="E4">
        <v>4</v>
      </c>
      <c r="F4" t="s">
        <v>157</v>
      </c>
      <c r="G4" t="s">
        <v>156</v>
      </c>
    </row>
    <row r="5" spans="1:7" x14ac:dyDescent="0.25">
      <c r="A5" s="18" t="s">
        <v>22</v>
      </c>
      <c r="B5">
        <v>22</v>
      </c>
      <c r="C5">
        <v>9</v>
      </c>
      <c r="D5">
        <v>5</v>
      </c>
      <c r="E5">
        <v>13</v>
      </c>
      <c r="F5">
        <v>1</v>
      </c>
      <c r="G5">
        <v>50</v>
      </c>
    </row>
    <row r="6" spans="1:7" x14ac:dyDescent="0.25">
      <c r="A6" s="18" t="s">
        <v>27</v>
      </c>
      <c r="B6">
        <v>19</v>
      </c>
      <c r="C6">
        <v>7</v>
      </c>
      <c r="D6">
        <v>5</v>
      </c>
      <c r="E6">
        <v>8</v>
      </c>
      <c r="G6">
        <v>39</v>
      </c>
    </row>
    <row r="7" spans="1:7" x14ac:dyDescent="0.25">
      <c r="A7" s="18" t="s">
        <v>156</v>
      </c>
      <c r="B7">
        <v>41</v>
      </c>
      <c r="C7">
        <v>16</v>
      </c>
      <c r="D7">
        <v>10</v>
      </c>
      <c r="E7">
        <v>21</v>
      </c>
      <c r="F7">
        <v>1</v>
      </c>
      <c r="G7">
        <v>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B5F11-BE8E-4867-A404-6C64F74C5ADD}">
  <dimension ref="A3:B28"/>
  <sheetViews>
    <sheetView workbookViewId="0">
      <selection activeCell="A3" sqref="A3"/>
    </sheetView>
  </sheetViews>
  <sheetFormatPr defaultRowHeight="15" x14ac:dyDescent="0.25"/>
  <cols>
    <col min="1" max="1" width="13.140625" bestFit="1" customWidth="1"/>
    <col min="2" max="2" width="15.5703125" bestFit="1" customWidth="1"/>
  </cols>
  <sheetData>
    <row r="3" spans="1:2" x14ac:dyDescent="0.25">
      <c r="A3" s="17" t="s">
        <v>155</v>
      </c>
      <c r="B3" t="s">
        <v>158</v>
      </c>
    </row>
    <row r="4" spans="1:2" x14ac:dyDescent="0.25">
      <c r="A4" s="18">
        <v>1</v>
      </c>
      <c r="B4" s="1">
        <v>11500</v>
      </c>
    </row>
    <row r="5" spans="1:2" x14ac:dyDescent="0.25">
      <c r="A5" s="18">
        <v>2</v>
      </c>
      <c r="B5" s="1">
        <v>2307</v>
      </c>
    </row>
    <row r="6" spans="1:2" x14ac:dyDescent="0.25">
      <c r="A6" s="18">
        <v>3</v>
      </c>
      <c r="B6" s="1">
        <v>11475</v>
      </c>
    </row>
    <row r="7" spans="1:2" x14ac:dyDescent="0.25">
      <c r="A7" s="18">
        <v>4</v>
      </c>
      <c r="B7" s="1">
        <v>0</v>
      </c>
    </row>
    <row r="8" spans="1:2" x14ac:dyDescent="0.25">
      <c r="A8" s="18">
        <v>5</v>
      </c>
      <c r="B8" s="1">
        <v>22975</v>
      </c>
    </row>
    <row r="9" spans="1:2" x14ac:dyDescent="0.25">
      <c r="A9" s="18">
        <v>6</v>
      </c>
      <c r="B9" s="1">
        <v>9217</v>
      </c>
    </row>
    <row r="10" spans="1:2" x14ac:dyDescent="0.25">
      <c r="A10" s="18">
        <v>7</v>
      </c>
      <c r="B10" s="1">
        <v>7716</v>
      </c>
    </row>
    <row r="11" spans="1:2" x14ac:dyDescent="0.25">
      <c r="A11" s="18">
        <v>8</v>
      </c>
      <c r="B11" s="1">
        <v>16130</v>
      </c>
    </row>
    <row r="12" spans="1:2" x14ac:dyDescent="0.25">
      <c r="A12" s="18">
        <v>9</v>
      </c>
      <c r="B12" s="1">
        <v>9070</v>
      </c>
    </row>
    <row r="13" spans="1:2" x14ac:dyDescent="0.25">
      <c r="A13" s="18">
        <v>10</v>
      </c>
      <c r="B13" s="1">
        <v>17710</v>
      </c>
    </row>
    <row r="14" spans="1:2" x14ac:dyDescent="0.25">
      <c r="A14" s="18">
        <v>11</v>
      </c>
      <c r="B14" s="1">
        <v>13807</v>
      </c>
    </row>
    <row r="15" spans="1:2" x14ac:dyDescent="0.25">
      <c r="A15" s="18">
        <v>12</v>
      </c>
      <c r="B15" s="1">
        <v>21586</v>
      </c>
    </row>
    <row r="16" spans="1:2" x14ac:dyDescent="0.25">
      <c r="A16" s="18">
        <v>13</v>
      </c>
      <c r="B16" s="1">
        <v>12115</v>
      </c>
    </row>
    <row r="17" spans="1:2" x14ac:dyDescent="0.25">
      <c r="A17" s="18">
        <v>14</v>
      </c>
      <c r="B17" s="1">
        <v>7704</v>
      </c>
    </row>
    <row r="18" spans="1:2" x14ac:dyDescent="0.25">
      <c r="A18" s="18">
        <v>15</v>
      </c>
      <c r="B18" s="1">
        <v>2320</v>
      </c>
    </row>
    <row r="19" spans="1:2" x14ac:dyDescent="0.25">
      <c r="A19" s="18">
        <v>16</v>
      </c>
      <c r="B19" s="1">
        <v>11500</v>
      </c>
    </row>
    <row r="20" spans="1:2" x14ac:dyDescent="0.25">
      <c r="A20" s="18">
        <v>17</v>
      </c>
      <c r="B20" s="1">
        <v>7729</v>
      </c>
    </row>
    <row r="21" spans="1:2" x14ac:dyDescent="0.25">
      <c r="A21" s="18">
        <v>18</v>
      </c>
      <c r="B21" s="1">
        <v>32307</v>
      </c>
    </row>
    <row r="22" spans="1:2" x14ac:dyDescent="0.25">
      <c r="A22" s="18">
        <v>19</v>
      </c>
      <c r="B22" s="1">
        <v>69650</v>
      </c>
    </row>
    <row r="23" spans="1:2" x14ac:dyDescent="0.25">
      <c r="A23" s="18">
        <v>20</v>
      </c>
      <c r="B23" s="1">
        <v>28940</v>
      </c>
    </row>
    <row r="24" spans="1:2" x14ac:dyDescent="0.25">
      <c r="A24" s="18">
        <v>21</v>
      </c>
      <c r="B24" s="1">
        <v>8498</v>
      </c>
    </row>
    <row r="25" spans="1:2" x14ac:dyDescent="0.25">
      <c r="A25" s="18">
        <v>22</v>
      </c>
      <c r="B25" s="1">
        <v>21320</v>
      </c>
    </row>
    <row r="26" spans="1:2" x14ac:dyDescent="0.25">
      <c r="A26" s="18">
        <v>23</v>
      </c>
      <c r="B26" s="1">
        <v>5155</v>
      </c>
    </row>
    <row r="27" spans="1:2" x14ac:dyDescent="0.25">
      <c r="A27" s="18">
        <v>24</v>
      </c>
      <c r="B27" s="1">
        <v>9180</v>
      </c>
    </row>
    <row r="28" spans="1:2" x14ac:dyDescent="0.25">
      <c r="A28" s="18" t="s">
        <v>156</v>
      </c>
      <c r="B28" s="1">
        <v>359911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workbookViewId="0">
      <pane ySplit="1" topLeftCell="A2" activePane="bottomLeft" state="frozen"/>
      <selection pane="bottomLeft" activeCell="H9" sqref="H9"/>
    </sheetView>
  </sheetViews>
  <sheetFormatPr defaultRowHeight="15" x14ac:dyDescent="0.25"/>
  <cols>
    <col min="1" max="1" width="15.5703125" bestFit="1" customWidth="1"/>
    <col min="2" max="2" width="12.85546875" customWidth="1"/>
    <col min="3" max="3" width="12" customWidth="1"/>
    <col min="4" max="4" width="13.42578125" customWidth="1"/>
    <col min="5" max="5" width="13.5703125" customWidth="1"/>
    <col min="6" max="6" width="16.140625" customWidth="1"/>
    <col min="7" max="7" width="22.28515625" style="3" customWidth="1"/>
    <col min="8" max="8" width="19.42578125" customWidth="1"/>
    <col min="9" max="9" width="15.42578125" bestFit="1" customWidth="1"/>
    <col min="10" max="10" width="19.85546875" bestFit="1" customWidth="1"/>
    <col min="11" max="11" width="18.85546875" customWidth="1"/>
    <col min="12" max="12" width="19.140625" customWidth="1"/>
    <col min="13" max="13" width="26.5703125" customWidth="1"/>
    <col min="14" max="14" width="19.28515625" customWidth="1"/>
    <col min="15" max="15" width="17.5703125" customWidth="1"/>
    <col min="16" max="16" width="18.28515625" customWidth="1"/>
    <col min="17" max="17" width="15.28515625" customWidth="1"/>
    <col min="18" max="18" width="16.85546875" customWidth="1"/>
    <col min="19" max="19" width="22.42578125" customWidth="1"/>
  </cols>
  <sheetData>
    <row r="1" spans="1:19" s="2" customFormat="1" x14ac:dyDescent="0.25">
      <c r="A1" s="5" t="s">
        <v>0</v>
      </c>
      <c r="B1" s="5" t="s">
        <v>1</v>
      </c>
      <c r="C1" s="5" t="s">
        <v>2</v>
      </c>
      <c r="D1" s="5" t="s">
        <v>3</v>
      </c>
      <c r="E1" s="5" t="s">
        <v>4</v>
      </c>
      <c r="F1" s="5" t="s">
        <v>5</v>
      </c>
      <c r="G1" s="6" t="s">
        <v>6</v>
      </c>
      <c r="H1" s="5" t="s">
        <v>7</v>
      </c>
      <c r="I1" s="5" t="s">
        <v>8</v>
      </c>
      <c r="J1" s="5" t="s">
        <v>9</v>
      </c>
      <c r="K1" s="5" t="s">
        <v>10</v>
      </c>
      <c r="L1" s="5" t="s">
        <v>11</v>
      </c>
      <c r="M1" s="7" t="s">
        <v>12</v>
      </c>
      <c r="N1" s="5" t="s">
        <v>13</v>
      </c>
      <c r="O1" s="5" t="s">
        <v>14</v>
      </c>
      <c r="P1" s="5" t="s">
        <v>15</v>
      </c>
      <c r="Q1" s="5" t="s">
        <v>16</v>
      </c>
      <c r="R1" s="5" t="s">
        <v>17</v>
      </c>
      <c r="S1" s="5" t="s">
        <v>18</v>
      </c>
    </row>
    <row r="2" spans="1:19" x14ac:dyDescent="0.25">
      <c r="A2" s="8" t="s">
        <v>19</v>
      </c>
      <c r="B2" s="9">
        <v>44531</v>
      </c>
      <c r="C2" s="3">
        <f>DAY(B2)</f>
        <v>1</v>
      </c>
      <c r="D2" s="3" t="s">
        <v>20</v>
      </c>
      <c r="E2" s="3">
        <v>2021</v>
      </c>
      <c r="F2" s="3">
        <v>39</v>
      </c>
      <c r="G2" s="3" t="s">
        <v>21</v>
      </c>
      <c r="H2" s="3" t="s">
        <v>22</v>
      </c>
      <c r="I2" s="3" t="s">
        <v>161</v>
      </c>
      <c r="J2" s="3" t="s">
        <v>23</v>
      </c>
      <c r="K2" s="3" t="s">
        <v>24</v>
      </c>
      <c r="L2" s="3" t="s">
        <v>25</v>
      </c>
      <c r="M2" s="10" t="s">
        <v>26</v>
      </c>
      <c r="N2" s="3">
        <v>4</v>
      </c>
      <c r="O2" s="11">
        <v>1252</v>
      </c>
      <c r="P2" s="11">
        <v>2295</v>
      </c>
      <c r="Q2" s="11">
        <v>4172</v>
      </c>
      <c r="R2" s="11">
        <f>N2*O2</f>
        <v>5008</v>
      </c>
      <c r="S2" s="11">
        <f>N2*P2</f>
        <v>9180</v>
      </c>
    </row>
    <row r="3" spans="1:19" x14ac:dyDescent="0.25">
      <c r="A3" s="8" t="s">
        <v>19</v>
      </c>
      <c r="B3" s="9">
        <v>44531</v>
      </c>
      <c r="C3" s="3">
        <f t="shared" ref="C3:C13" si="0">DAY(B3)</f>
        <v>1</v>
      </c>
      <c r="D3" s="3" t="s">
        <v>20</v>
      </c>
      <c r="E3" s="3">
        <v>2021</v>
      </c>
      <c r="F3" s="3">
        <v>44</v>
      </c>
      <c r="G3" s="3" t="s">
        <v>21</v>
      </c>
      <c r="H3" s="3" t="s">
        <v>27</v>
      </c>
      <c r="I3" s="3" t="s">
        <v>28</v>
      </c>
      <c r="J3" s="3" t="s">
        <v>29</v>
      </c>
      <c r="K3" s="3" t="s">
        <v>24</v>
      </c>
      <c r="L3" s="3" t="s">
        <v>25</v>
      </c>
      <c r="M3" s="10" t="s">
        <v>30</v>
      </c>
      <c r="N3" s="3">
        <v>1</v>
      </c>
      <c r="O3" s="11">
        <v>1266</v>
      </c>
      <c r="P3" s="11">
        <v>2320</v>
      </c>
      <c r="Q3" s="11">
        <v>1054</v>
      </c>
      <c r="R3" s="11">
        <f t="shared" ref="R3:R67" si="1">N3*O3</f>
        <v>1266</v>
      </c>
      <c r="S3" s="11">
        <f t="shared" ref="S3:S67" si="2">N3*P3</f>
        <v>2320</v>
      </c>
    </row>
    <row r="4" spans="1:19" x14ac:dyDescent="0.25">
      <c r="A4" s="8" t="s">
        <v>31</v>
      </c>
      <c r="B4" s="9">
        <v>44532</v>
      </c>
      <c r="C4" s="3">
        <f t="shared" si="0"/>
        <v>2</v>
      </c>
      <c r="D4" s="3" t="s">
        <v>20</v>
      </c>
      <c r="E4" s="3">
        <v>2021</v>
      </c>
      <c r="F4" s="3">
        <v>37</v>
      </c>
      <c r="G4" s="3" t="s">
        <v>21</v>
      </c>
      <c r="H4" s="3" t="s">
        <v>27</v>
      </c>
      <c r="I4" s="3" t="s">
        <v>162</v>
      </c>
      <c r="J4" s="3" t="s">
        <v>23</v>
      </c>
      <c r="K4" s="3" t="s">
        <v>24</v>
      </c>
      <c r="L4" s="3" t="s">
        <v>25</v>
      </c>
      <c r="M4" s="10" t="s">
        <v>32</v>
      </c>
      <c r="N4" s="3">
        <v>2</v>
      </c>
      <c r="O4" s="11">
        <v>420</v>
      </c>
      <c r="P4" s="11">
        <v>769</v>
      </c>
      <c r="Q4" s="11">
        <v>698</v>
      </c>
      <c r="R4" s="11">
        <f t="shared" si="1"/>
        <v>840</v>
      </c>
      <c r="S4" s="11">
        <f t="shared" si="2"/>
        <v>1538</v>
      </c>
    </row>
    <row r="5" spans="1:19" x14ac:dyDescent="0.25">
      <c r="A5" s="8" t="s">
        <v>33</v>
      </c>
      <c r="B5" s="9">
        <v>44532</v>
      </c>
      <c r="C5" s="3">
        <f t="shared" si="0"/>
        <v>2</v>
      </c>
      <c r="D5" s="3" t="s">
        <v>20</v>
      </c>
      <c r="E5" s="3">
        <v>2021</v>
      </c>
      <c r="F5" s="3">
        <v>31</v>
      </c>
      <c r="G5" s="3" t="s">
        <v>34</v>
      </c>
      <c r="H5" s="3" t="s">
        <v>22</v>
      </c>
      <c r="I5" s="3" t="s">
        <v>35</v>
      </c>
      <c r="J5" s="3" t="s">
        <v>36</v>
      </c>
      <c r="K5" s="3" t="s">
        <v>24</v>
      </c>
      <c r="L5" s="3" t="s">
        <v>25</v>
      </c>
      <c r="M5" s="10" t="s">
        <v>37</v>
      </c>
      <c r="N5" s="3">
        <v>1</v>
      </c>
      <c r="O5" s="11">
        <v>420</v>
      </c>
      <c r="P5" s="11">
        <v>769</v>
      </c>
      <c r="Q5" s="11">
        <v>349</v>
      </c>
      <c r="R5" s="11">
        <f t="shared" si="1"/>
        <v>420</v>
      </c>
      <c r="S5" s="11">
        <f t="shared" si="2"/>
        <v>769</v>
      </c>
    </row>
    <row r="6" spans="1:19" x14ac:dyDescent="0.25">
      <c r="A6" s="8" t="s">
        <v>38</v>
      </c>
      <c r="B6" s="9">
        <v>44533</v>
      </c>
      <c r="C6" s="3">
        <f t="shared" si="0"/>
        <v>3</v>
      </c>
      <c r="D6" s="3" t="s">
        <v>20</v>
      </c>
      <c r="E6" s="3">
        <v>2021</v>
      </c>
      <c r="F6" s="3">
        <v>37</v>
      </c>
      <c r="G6" s="3" t="s">
        <v>21</v>
      </c>
      <c r="H6" s="3" t="s">
        <v>22</v>
      </c>
      <c r="I6" s="3" t="s">
        <v>161</v>
      </c>
      <c r="J6" s="3" t="s">
        <v>23</v>
      </c>
      <c r="K6" s="3" t="s">
        <v>24</v>
      </c>
      <c r="L6" s="3" t="s">
        <v>25</v>
      </c>
      <c r="M6" s="10" t="s">
        <v>26</v>
      </c>
      <c r="N6" s="3">
        <v>2</v>
      </c>
      <c r="O6" s="11">
        <v>0</v>
      </c>
      <c r="P6" s="11">
        <v>2295</v>
      </c>
      <c r="Q6" s="11">
        <v>2086</v>
      </c>
      <c r="R6" s="11">
        <f t="shared" si="1"/>
        <v>0</v>
      </c>
      <c r="S6" s="11">
        <f t="shared" si="2"/>
        <v>4590</v>
      </c>
    </row>
    <row r="7" spans="1:19" x14ac:dyDescent="0.25">
      <c r="A7" s="8" t="s">
        <v>39</v>
      </c>
      <c r="B7" s="9">
        <v>44533</v>
      </c>
      <c r="C7" s="3">
        <f t="shared" si="0"/>
        <v>3</v>
      </c>
      <c r="D7" s="3" t="s">
        <v>20</v>
      </c>
      <c r="E7" s="3">
        <v>2021</v>
      </c>
      <c r="F7" s="3">
        <v>24</v>
      </c>
      <c r="G7" s="3" t="s">
        <v>40</v>
      </c>
      <c r="H7" s="3" t="s">
        <v>22</v>
      </c>
      <c r="I7" s="3" t="s">
        <v>28</v>
      </c>
      <c r="J7" s="3" t="s">
        <v>29</v>
      </c>
      <c r="K7" s="3" t="s">
        <v>24</v>
      </c>
      <c r="L7" s="3" t="s">
        <v>25</v>
      </c>
      <c r="M7" s="10" t="s">
        <v>41</v>
      </c>
      <c r="N7" s="3">
        <v>1</v>
      </c>
      <c r="O7" s="11">
        <v>1252</v>
      </c>
      <c r="P7" s="11">
        <v>2295</v>
      </c>
      <c r="Q7" s="11">
        <v>1043</v>
      </c>
      <c r="R7" s="11">
        <f t="shared" si="1"/>
        <v>1252</v>
      </c>
      <c r="S7" s="11">
        <f t="shared" si="2"/>
        <v>2295</v>
      </c>
    </row>
    <row r="8" spans="1:19" x14ac:dyDescent="0.25">
      <c r="A8" s="8" t="s">
        <v>42</v>
      </c>
      <c r="B8" s="9">
        <v>44533</v>
      </c>
      <c r="C8" s="3">
        <f t="shared" si="0"/>
        <v>3</v>
      </c>
      <c r="D8" s="3" t="s">
        <v>20</v>
      </c>
      <c r="E8" s="3">
        <v>2021</v>
      </c>
      <c r="F8" s="3">
        <v>37</v>
      </c>
      <c r="G8" s="3" t="s">
        <v>21</v>
      </c>
      <c r="H8" s="3" t="s">
        <v>27</v>
      </c>
      <c r="I8" s="3" t="s">
        <v>163</v>
      </c>
      <c r="J8" s="3" t="s">
        <v>43</v>
      </c>
      <c r="K8" s="3" t="s">
        <v>24</v>
      </c>
      <c r="L8" s="3" t="s">
        <v>25</v>
      </c>
      <c r="M8" s="10" t="s">
        <v>26</v>
      </c>
      <c r="N8" s="3">
        <v>1</v>
      </c>
      <c r="O8" s="11">
        <v>1252</v>
      </c>
      <c r="P8" s="11">
        <v>2295</v>
      </c>
      <c r="Q8" s="11">
        <v>1043</v>
      </c>
      <c r="R8" s="11">
        <f t="shared" si="1"/>
        <v>1252</v>
      </c>
      <c r="S8" s="11">
        <f t="shared" si="2"/>
        <v>2295</v>
      </c>
    </row>
    <row r="9" spans="1:19" s="4" customFormat="1" x14ac:dyDescent="0.25">
      <c r="A9" s="12" t="s">
        <v>42</v>
      </c>
      <c r="B9" s="13">
        <v>44533</v>
      </c>
      <c r="C9" s="3">
        <f t="shared" si="0"/>
        <v>3</v>
      </c>
      <c r="D9" s="14" t="s">
        <v>20</v>
      </c>
      <c r="E9" s="14">
        <v>2021</v>
      </c>
      <c r="F9" s="14">
        <v>37</v>
      </c>
      <c r="G9" s="14" t="s">
        <v>21</v>
      </c>
      <c r="H9" s="14" t="s">
        <v>27</v>
      </c>
      <c r="I9" s="14" t="s">
        <v>161</v>
      </c>
      <c r="J9" s="14" t="s">
        <v>43</v>
      </c>
      <c r="K9" s="14" t="s">
        <v>24</v>
      </c>
      <c r="L9" s="14" t="s">
        <v>25</v>
      </c>
      <c r="M9" s="15" t="s">
        <v>26</v>
      </c>
      <c r="N9" s="14">
        <v>1</v>
      </c>
      <c r="O9" s="16">
        <v>1252</v>
      </c>
      <c r="P9" s="16">
        <v>2295</v>
      </c>
      <c r="Q9" s="16">
        <v>1043</v>
      </c>
      <c r="R9" s="16">
        <f t="shared" ref="R9" si="3">N9*O9</f>
        <v>1252</v>
      </c>
      <c r="S9" s="16">
        <f t="shared" ref="S9" si="4">N9*P9</f>
        <v>2295</v>
      </c>
    </row>
    <row r="10" spans="1:19" x14ac:dyDescent="0.25">
      <c r="A10" s="8" t="s">
        <v>44</v>
      </c>
      <c r="B10" s="9">
        <v>44534</v>
      </c>
      <c r="C10" s="3">
        <f t="shared" si="0"/>
        <v>4</v>
      </c>
      <c r="D10" s="3" t="s">
        <v>20</v>
      </c>
      <c r="E10" s="3">
        <v>2021</v>
      </c>
      <c r="F10" s="3">
        <v>31</v>
      </c>
      <c r="G10" s="3" t="s">
        <v>34</v>
      </c>
      <c r="H10" s="3" t="s">
        <v>22</v>
      </c>
      <c r="I10" s="3" t="s">
        <v>35</v>
      </c>
      <c r="J10" s="3" t="s">
        <v>36</v>
      </c>
      <c r="K10" s="3" t="s">
        <v>24</v>
      </c>
      <c r="L10" s="3" t="s">
        <v>25</v>
      </c>
      <c r="M10" s="10" t="s">
        <v>37</v>
      </c>
      <c r="N10" s="3">
        <v>4</v>
      </c>
      <c r="O10" s="11">
        <v>420</v>
      </c>
      <c r="P10" s="11">
        <v>0</v>
      </c>
      <c r="Q10" s="11">
        <v>1396</v>
      </c>
      <c r="R10" s="11">
        <f t="shared" si="1"/>
        <v>1680</v>
      </c>
      <c r="S10" s="11">
        <f t="shared" si="2"/>
        <v>0</v>
      </c>
    </row>
    <row r="11" spans="1:19" x14ac:dyDescent="0.25">
      <c r="A11" s="8" t="s">
        <v>45</v>
      </c>
      <c r="B11" s="9">
        <v>44535</v>
      </c>
      <c r="C11" s="3">
        <f t="shared" si="0"/>
        <v>5</v>
      </c>
      <c r="D11" s="3" t="s">
        <v>20</v>
      </c>
      <c r="E11" s="3">
        <v>2021</v>
      </c>
      <c r="F11" s="3">
        <v>39</v>
      </c>
      <c r="G11" s="3" t="s">
        <v>21</v>
      </c>
      <c r="H11" s="3" t="s">
        <v>22</v>
      </c>
      <c r="I11" s="3" t="s">
        <v>161</v>
      </c>
      <c r="J11" s="3" t="s">
        <v>23</v>
      </c>
      <c r="K11" s="3" t="s">
        <v>24</v>
      </c>
      <c r="L11" s="3" t="s">
        <v>25</v>
      </c>
      <c r="M11" s="10" t="s">
        <v>26</v>
      </c>
      <c r="N11" s="3">
        <v>4</v>
      </c>
      <c r="O11" s="11">
        <v>1252</v>
      </c>
      <c r="P11" s="11">
        <v>2295</v>
      </c>
      <c r="Q11" s="11">
        <v>4172</v>
      </c>
      <c r="R11" s="11">
        <f t="shared" si="1"/>
        <v>5008</v>
      </c>
      <c r="S11" s="11">
        <f t="shared" si="2"/>
        <v>9180</v>
      </c>
    </row>
    <row r="12" spans="1:19" x14ac:dyDescent="0.25">
      <c r="A12" s="8" t="s">
        <v>46</v>
      </c>
      <c r="B12" s="9">
        <v>44535</v>
      </c>
      <c r="C12" s="3">
        <f t="shared" si="0"/>
        <v>5</v>
      </c>
      <c r="D12" s="3" t="s">
        <v>20</v>
      </c>
      <c r="E12" s="3">
        <v>2021</v>
      </c>
      <c r="F12" s="3">
        <v>42</v>
      </c>
      <c r="G12" s="3" t="s">
        <v>21</v>
      </c>
      <c r="H12" s="3" t="s">
        <v>27</v>
      </c>
      <c r="I12" s="3" t="s">
        <v>47</v>
      </c>
      <c r="J12" s="3" t="s">
        <v>48</v>
      </c>
      <c r="K12" s="3" t="s">
        <v>24</v>
      </c>
      <c r="L12" s="3" t="s">
        <v>25</v>
      </c>
      <c r="M12" s="10" t="s">
        <v>41</v>
      </c>
      <c r="N12" s="3">
        <v>4</v>
      </c>
      <c r="O12" s="11">
        <v>1252</v>
      </c>
      <c r="P12" s="11">
        <v>2295</v>
      </c>
      <c r="Q12" s="11">
        <v>4172</v>
      </c>
      <c r="R12" s="11">
        <f t="shared" si="1"/>
        <v>5008</v>
      </c>
      <c r="S12" s="11">
        <f t="shared" si="2"/>
        <v>9180</v>
      </c>
    </row>
    <row r="13" spans="1:19" x14ac:dyDescent="0.25">
      <c r="A13" s="8" t="s">
        <v>49</v>
      </c>
      <c r="B13" s="9">
        <v>44535</v>
      </c>
      <c r="C13" s="3">
        <f t="shared" si="0"/>
        <v>5</v>
      </c>
      <c r="D13" s="3" t="s">
        <v>20</v>
      </c>
      <c r="E13" s="3">
        <v>2021</v>
      </c>
      <c r="F13" s="3">
        <v>35</v>
      </c>
      <c r="G13" s="3" t="s">
        <v>21</v>
      </c>
      <c r="H13" s="3" t="s">
        <v>22</v>
      </c>
      <c r="I13" s="3" t="s">
        <v>35</v>
      </c>
      <c r="J13" s="3" t="s">
        <v>50</v>
      </c>
      <c r="K13" s="3" t="s">
        <v>24</v>
      </c>
      <c r="L13" s="3" t="s">
        <v>25</v>
      </c>
      <c r="M13" s="10" t="s">
        <v>51</v>
      </c>
      <c r="N13" s="3">
        <v>1</v>
      </c>
      <c r="O13" s="11">
        <v>1266</v>
      </c>
      <c r="P13" s="11">
        <v>2320</v>
      </c>
      <c r="Q13" s="11">
        <v>1054</v>
      </c>
      <c r="R13" s="11">
        <f t="shared" si="1"/>
        <v>1266</v>
      </c>
      <c r="S13" s="11">
        <f t="shared" si="2"/>
        <v>2320</v>
      </c>
    </row>
    <row r="14" spans="1:19" x14ac:dyDescent="0.25">
      <c r="A14" s="8" t="s">
        <v>52</v>
      </c>
      <c r="B14" s="9">
        <v>44535</v>
      </c>
      <c r="C14" s="3">
        <v>5</v>
      </c>
      <c r="D14" s="3" t="s">
        <v>20</v>
      </c>
      <c r="E14" s="3">
        <v>2021</v>
      </c>
      <c r="F14" s="3">
        <v>37</v>
      </c>
      <c r="G14" s="3" t="s">
        <v>21</v>
      </c>
      <c r="H14" s="3" t="s">
        <v>22</v>
      </c>
      <c r="I14" s="3" t="s">
        <v>161</v>
      </c>
      <c r="J14" s="3" t="s">
        <v>23</v>
      </c>
      <c r="K14" s="3" t="s">
        <v>24</v>
      </c>
      <c r="L14" s="3" t="s">
        <v>25</v>
      </c>
      <c r="M14" s="10" t="s">
        <v>26</v>
      </c>
      <c r="N14" s="3">
        <v>1</v>
      </c>
      <c r="O14" s="11">
        <v>1252</v>
      </c>
      <c r="P14" s="11">
        <v>2295</v>
      </c>
      <c r="Q14" s="11">
        <v>1043</v>
      </c>
      <c r="R14" s="11">
        <f t="shared" si="1"/>
        <v>1252</v>
      </c>
      <c r="S14" s="11">
        <f t="shared" si="2"/>
        <v>2295</v>
      </c>
    </row>
    <row r="15" spans="1:19" x14ac:dyDescent="0.25">
      <c r="A15" s="8" t="s">
        <v>53</v>
      </c>
      <c r="B15" s="9">
        <v>44536</v>
      </c>
      <c r="C15" s="3">
        <v>6</v>
      </c>
      <c r="D15" s="3" t="s">
        <v>20</v>
      </c>
      <c r="E15" s="3">
        <v>2021</v>
      </c>
      <c r="F15" s="3">
        <v>23</v>
      </c>
      <c r="G15" s="3" t="s">
        <v>40</v>
      </c>
      <c r="H15" s="3" t="s">
        <v>27</v>
      </c>
      <c r="I15" s="3" t="s">
        <v>28</v>
      </c>
      <c r="J15" s="3" t="s">
        <v>29</v>
      </c>
      <c r="K15" s="3" t="s">
        <v>24</v>
      </c>
      <c r="L15" s="3" t="s">
        <v>25</v>
      </c>
      <c r="M15" s="10" t="s">
        <v>32</v>
      </c>
      <c r="N15" s="3">
        <v>3</v>
      </c>
      <c r="O15" s="11">
        <v>420</v>
      </c>
      <c r="P15" s="11">
        <v>769</v>
      </c>
      <c r="Q15" s="11">
        <v>1047</v>
      </c>
      <c r="R15" s="11">
        <f t="shared" si="1"/>
        <v>1260</v>
      </c>
      <c r="S15" s="11">
        <f t="shared" si="2"/>
        <v>2307</v>
      </c>
    </row>
    <row r="16" spans="1:19" x14ac:dyDescent="0.25">
      <c r="A16" s="8" t="s">
        <v>54</v>
      </c>
      <c r="B16" s="9">
        <v>44536</v>
      </c>
      <c r="C16" s="3">
        <v>6</v>
      </c>
      <c r="D16" s="3" t="s">
        <v>20</v>
      </c>
      <c r="E16" s="3">
        <v>2021</v>
      </c>
      <c r="F16" s="3">
        <v>27</v>
      </c>
      <c r="G16" s="3" t="s">
        <v>34</v>
      </c>
      <c r="H16" s="3" t="s">
        <v>27</v>
      </c>
      <c r="I16" s="3" t="s">
        <v>55</v>
      </c>
      <c r="J16" s="3" t="s">
        <v>56</v>
      </c>
      <c r="K16" s="3" t="s">
        <v>24</v>
      </c>
      <c r="L16" s="3" t="s">
        <v>25</v>
      </c>
      <c r="M16" s="10" t="s">
        <v>26</v>
      </c>
      <c r="N16" s="3">
        <v>1</v>
      </c>
      <c r="O16" s="11">
        <v>1252</v>
      </c>
      <c r="P16" s="11">
        <v>2295</v>
      </c>
      <c r="Q16" s="11">
        <v>1043</v>
      </c>
      <c r="R16" s="11">
        <f t="shared" si="1"/>
        <v>1252</v>
      </c>
      <c r="S16" s="11">
        <f t="shared" si="2"/>
        <v>2295</v>
      </c>
    </row>
    <row r="17" spans="1:19" x14ac:dyDescent="0.25">
      <c r="A17" s="8" t="s">
        <v>57</v>
      </c>
      <c r="B17" s="9">
        <v>44536</v>
      </c>
      <c r="C17" s="3">
        <v>6</v>
      </c>
      <c r="D17" s="3" t="s">
        <v>20</v>
      </c>
      <c r="E17" s="3">
        <v>2021</v>
      </c>
      <c r="F17" s="3">
        <v>36</v>
      </c>
      <c r="G17" s="3" t="s">
        <v>21</v>
      </c>
      <c r="H17" s="3" t="s">
        <v>27</v>
      </c>
      <c r="I17" s="3" t="s">
        <v>35</v>
      </c>
      <c r="J17" s="3" t="s">
        <v>36</v>
      </c>
      <c r="K17" s="3" t="s">
        <v>24</v>
      </c>
      <c r="L17" s="3" t="s">
        <v>25</v>
      </c>
      <c r="M17" s="10" t="s">
        <v>58</v>
      </c>
      <c r="N17" s="3">
        <v>1</v>
      </c>
      <c r="O17" s="11">
        <v>1252</v>
      </c>
      <c r="P17" s="11">
        <v>2295</v>
      </c>
      <c r="Q17" s="11">
        <v>1043</v>
      </c>
      <c r="R17" s="11">
        <f t="shared" si="1"/>
        <v>1252</v>
      </c>
      <c r="S17" s="11">
        <f t="shared" si="2"/>
        <v>2295</v>
      </c>
    </row>
    <row r="18" spans="1:19" x14ac:dyDescent="0.25">
      <c r="A18" s="8" t="s">
        <v>59</v>
      </c>
      <c r="B18" s="9">
        <v>44536</v>
      </c>
      <c r="C18" s="3">
        <v>6</v>
      </c>
      <c r="D18" s="3" t="s">
        <v>20</v>
      </c>
      <c r="E18" s="3">
        <v>2021</v>
      </c>
      <c r="F18" s="3">
        <v>47</v>
      </c>
      <c r="G18" s="3" t="s">
        <v>21</v>
      </c>
      <c r="H18" s="3" t="s">
        <v>27</v>
      </c>
      <c r="I18" s="3" t="s">
        <v>28</v>
      </c>
      <c r="J18" s="3" t="s">
        <v>29</v>
      </c>
      <c r="K18" s="3" t="s">
        <v>24</v>
      </c>
      <c r="L18" s="3" t="s">
        <v>25</v>
      </c>
      <c r="M18" s="10" t="s">
        <v>51</v>
      </c>
      <c r="N18" s="3">
        <v>1</v>
      </c>
      <c r="O18" s="11">
        <v>1266</v>
      </c>
      <c r="P18" s="11">
        <v>2320</v>
      </c>
      <c r="Q18" s="11">
        <v>1054</v>
      </c>
      <c r="R18" s="11">
        <f t="shared" si="1"/>
        <v>1266</v>
      </c>
      <c r="S18" s="11">
        <f t="shared" si="2"/>
        <v>2320</v>
      </c>
    </row>
    <row r="19" spans="1:19" x14ac:dyDescent="0.25">
      <c r="A19" s="8" t="s">
        <v>60</v>
      </c>
      <c r="B19" s="9">
        <v>44537</v>
      </c>
      <c r="C19" s="3">
        <v>7</v>
      </c>
      <c r="D19" s="3" t="s">
        <v>20</v>
      </c>
      <c r="E19" s="3">
        <v>2021</v>
      </c>
      <c r="F19" s="3">
        <v>30</v>
      </c>
      <c r="G19" s="3" t="s">
        <v>34</v>
      </c>
      <c r="H19" s="3" t="s">
        <v>27</v>
      </c>
      <c r="I19" s="3" t="s">
        <v>161</v>
      </c>
      <c r="J19" s="3" t="s">
        <v>23</v>
      </c>
      <c r="K19" s="3" t="s">
        <v>24</v>
      </c>
      <c r="L19" s="3" t="s">
        <v>25</v>
      </c>
      <c r="M19" s="10" t="s">
        <v>61</v>
      </c>
      <c r="N19" s="3">
        <v>4</v>
      </c>
      <c r="O19" s="11">
        <v>420</v>
      </c>
      <c r="P19" s="11">
        <v>769</v>
      </c>
      <c r="Q19" s="11">
        <v>1396</v>
      </c>
      <c r="R19" s="11">
        <f t="shared" si="1"/>
        <v>1680</v>
      </c>
      <c r="S19" s="11">
        <f t="shared" si="2"/>
        <v>3076</v>
      </c>
    </row>
    <row r="20" spans="1:19" x14ac:dyDescent="0.25">
      <c r="A20" s="8" t="s">
        <v>62</v>
      </c>
      <c r="B20" s="9">
        <v>44537</v>
      </c>
      <c r="C20" s="3">
        <v>7</v>
      </c>
      <c r="D20" s="3" t="s">
        <v>20</v>
      </c>
      <c r="E20" s="3">
        <v>2021</v>
      </c>
      <c r="F20" s="3">
        <v>38</v>
      </c>
      <c r="G20" s="3" t="s">
        <v>21</v>
      </c>
      <c r="H20" s="3" t="s">
        <v>27</v>
      </c>
      <c r="I20" s="3" t="s">
        <v>161</v>
      </c>
      <c r="J20" s="3" t="s">
        <v>23</v>
      </c>
      <c r="K20" s="3" t="s">
        <v>24</v>
      </c>
      <c r="L20" s="3" t="s">
        <v>25</v>
      </c>
      <c r="M20" s="10" t="s">
        <v>30</v>
      </c>
      <c r="N20" s="3">
        <v>2</v>
      </c>
      <c r="O20" s="11">
        <v>1266</v>
      </c>
      <c r="P20" s="11">
        <v>2320</v>
      </c>
      <c r="Q20" s="11">
        <v>2108</v>
      </c>
      <c r="R20" s="11">
        <f t="shared" si="1"/>
        <v>2532</v>
      </c>
      <c r="S20" s="11">
        <f t="shared" si="2"/>
        <v>4640</v>
      </c>
    </row>
    <row r="21" spans="1:19" x14ac:dyDescent="0.25">
      <c r="A21" s="8" t="s">
        <v>63</v>
      </c>
      <c r="B21" s="9">
        <v>44538</v>
      </c>
      <c r="C21" s="3">
        <v>8</v>
      </c>
      <c r="D21" s="3" t="s">
        <v>20</v>
      </c>
      <c r="E21" s="3">
        <v>2021</v>
      </c>
      <c r="F21" s="3">
        <v>19</v>
      </c>
      <c r="G21" s="3" t="s">
        <v>40</v>
      </c>
      <c r="H21" s="3" t="s">
        <v>22</v>
      </c>
      <c r="I21" s="3" t="s">
        <v>35</v>
      </c>
      <c r="J21" s="3" t="s">
        <v>36</v>
      </c>
      <c r="K21" s="3" t="s">
        <v>24</v>
      </c>
      <c r="L21" s="3" t="s">
        <v>25</v>
      </c>
      <c r="M21" s="10" t="s">
        <v>64</v>
      </c>
      <c r="N21" s="3">
        <v>4</v>
      </c>
      <c r="O21" s="11">
        <v>308</v>
      </c>
      <c r="P21" s="11">
        <v>565</v>
      </c>
      <c r="Q21" s="11">
        <v>1028</v>
      </c>
      <c r="R21" s="11">
        <f t="shared" si="1"/>
        <v>1232</v>
      </c>
      <c r="S21" s="11">
        <f t="shared" si="2"/>
        <v>2260</v>
      </c>
    </row>
    <row r="22" spans="1:19" x14ac:dyDescent="0.25">
      <c r="A22" s="8" t="s">
        <v>65</v>
      </c>
      <c r="B22" s="9">
        <v>44538</v>
      </c>
      <c r="C22" s="3">
        <v>8</v>
      </c>
      <c r="D22" s="3" t="s">
        <v>20</v>
      </c>
      <c r="E22" s="3">
        <v>2021</v>
      </c>
      <c r="F22" s="3">
        <v>30</v>
      </c>
      <c r="G22" s="3" t="s">
        <v>34</v>
      </c>
      <c r="H22" s="3" t="s">
        <v>22</v>
      </c>
      <c r="I22" s="3" t="s">
        <v>55</v>
      </c>
      <c r="J22" s="3" t="s">
        <v>56</v>
      </c>
      <c r="K22" s="3" t="s">
        <v>24</v>
      </c>
      <c r="L22" s="3" t="s">
        <v>25</v>
      </c>
      <c r="M22" s="10" t="s">
        <v>51</v>
      </c>
      <c r="N22" s="3">
        <v>4</v>
      </c>
      <c r="O22" s="11">
        <v>1266</v>
      </c>
      <c r="P22" s="11">
        <v>2320</v>
      </c>
      <c r="Q22" s="11">
        <v>4216</v>
      </c>
      <c r="R22" s="11">
        <f t="shared" si="1"/>
        <v>5064</v>
      </c>
      <c r="S22" s="11">
        <f t="shared" si="2"/>
        <v>9280</v>
      </c>
    </row>
    <row r="23" spans="1:19" x14ac:dyDescent="0.25">
      <c r="A23" s="8" t="s">
        <v>66</v>
      </c>
      <c r="B23" s="9">
        <v>44538</v>
      </c>
      <c r="C23" s="3">
        <v>8</v>
      </c>
      <c r="D23" s="3" t="s">
        <v>20</v>
      </c>
      <c r="E23" s="3">
        <v>2021</v>
      </c>
      <c r="F23" s="3">
        <v>39</v>
      </c>
      <c r="G23" s="3" t="s">
        <v>21</v>
      </c>
      <c r="H23" s="3" t="s">
        <v>22</v>
      </c>
      <c r="I23" s="3" t="s">
        <v>161</v>
      </c>
      <c r="J23" s="3" t="s">
        <v>67</v>
      </c>
      <c r="K23" s="3" t="s">
        <v>24</v>
      </c>
      <c r="L23" s="3" t="s">
        <v>25</v>
      </c>
      <c r="M23" s="10"/>
      <c r="N23" s="3">
        <v>2</v>
      </c>
      <c r="O23" s="11">
        <v>1252</v>
      </c>
      <c r="P23" s="11">
        <v>2295</v>
      </c>
      <c r="Q23" s="11">
        <v>2086</v>
      </c>
      <c r="R23" s="11">
        <f t="shared" si="1"/>
        <v>2504</v>
      </c>
      <c r="S23" s="11">
        <f t="shared" si="2"/>
        <v>4590</v>
      </c>
    </row>
    <row r="24" spans="1:19" x14ac:dyDescent="0.25">
      <c r="A24" s="8" t="s">
        <v>68</v>
      </c>
      <c r="B24" s="9">
        <v>44538</v>
      </c>
      <c r="C24" s="3">
        <v>8</v>
      </c>
      <c r="D24" s="3" t="s">
        <v>20</v>
      </c>
      <c r="E24" s="3">
        <v>2021</v>
      </c>
      <c r="F24" s="3">
        <v>35</v>
      </c>
      <c r="G24" s="3" t="s">
        <v>21</v>
      </c>
      <c r="H24" s="3" t="s">
        <v>22</v>
      </c>
      <c r="I24" s="3" t="s">
        <v>161</v>
      </c>
      <c r="J24" s="3" t="s">
        <v>23</v>
      </c>
      <c r="K24" s="3" t="s">
        <v>24</v>
      </c>
      <c r="L24" s="3" t="s">
        <v>25</v>
      </c>
      <c r="M24" s="10" t="s">
        <v>69</v>
      </c>
      <c r="N24" s="3"/>
      <c r="O24" s="11">
        <v>295</v>
      </c>
      <c r="P24" s="11">
        <v>540</v>
      </c>
      <c r="Q24" s="11">
        <v>245</v>
      </c>
      <c r="R24" s="11">
        <f t="shared" si="1"/>
        <v>0</v>
      </c>
      <c r="S24" s="11">
        <f t="shared" si="2"/>
        <v>0</v>
      </c>
    </row>
    <row r="25" spans="1:19" x14ac:dyDescent="0.25">
      <c r="A25" s="8" t="s">
        <v>70</v>
      </c>
      <c r="B25" s="9">
        <v>44539</v>
      </c>
      <c r="C25" s="3">
        <v>9</v>
      </c>
      <c r="D25" s="3" t="s">
        <v>20</v>
      </c>
      <c r="E25" s="3">
        <v>2021</v>
      </c>
      <c r="F25" s="3">
        <v>33</v>
      </c>
      <c r="G25" s="3" t="s">
        <v>34</v>
      </c>
      <c r="H25" s="3" t="s">
        <v>22</v>
      </c>
      <c r="I25" s="3" t="s">
        <v>35</v>
      </c>
      <c r="J25" s="3" t="s">
        <v>71</v>
      </c>
      <c r="K25" s="3" t="s">
        <v>24</v>
      </c>
      <c r="L25" s="3" t="s">
        <v>25</v>
      </c>
      <c r="M25" s="10" t="s">
        <v>72</v>
      </c>
      <c r="N25" s="3">
        <v>2</v>
      </c>
      <c r="O25" s="11">
        <v>1898</v>
      </c>
      <c r="P25" s="11">
        <v>3375</v>
      </c>
      <c r="Q25" s="11">
        <v>2954</v>
      </c>
      <c r="R25" s="11">
        <f t="shared" si="1"/>
        <v>3796</v>
      </c>
      <c r="S25" s="11">
        <f t="shared" si="2"/>
        <v>6750</v>
      </c>
    </row>
    <row r="26" spans="1:19" x14ac:dyDescent="0.25">
      <c r="A26" s="8" t="s">
        <v>73</v>
      </c>
      <c r="B26" s="9">
        <v>44539</v>
      </c>
      <c r="C26" s="3">
        <v>9</v>
      </c>
      <c r="D26" s="3" t="s">
        <v>20</v>
      </c>
      <c r="E26" s="3">
        <v>2021</v>
      </c>
      <c r="F26" s="3">
        <v>41</v>
      </c>
      <c r="G26" s="3" t="s">
        <v>21</v>
      </c>
      <c r="H26" s="3" t="s">
        <v>22</v>
      </c>
      <c r="I26" s="3" t="s">
        <v>47</v>
      </c>
      <c r="J26" s="3" t="s">
        <v>74</v>
      </c>
      <c r="K26" s="3" t="s">
        <v>24</v>
      </c>
      <c r="L26" s="3" t="s">
        <v>25</v>
      </c>
      <c r="M26" s="10" t="s">
        <v>30</v>
      </c>
      <c r="N26" s="3">
        <v>1</v>
      </c>
      <c r="O26" s="11">
        <v>1266</v>
      </c>
      <c r="P26" s="11">
        <v>2320</v>
      </c>
      <c r="Q26" s="11">
        <v>1054</v>
      </c>
      <c r="R26" s="11">
        <f t="shared" si="1"/>
        <v>1266</v>
      </c>
      <c r="S26" s="11">
        <f t="shared" si="2"/>
        <v>2320</v>
      </c>
    </row>
    <row r="27" spans="1:19" x14ac:dyDescent="0.25">
      <c r="A27" s="8" t="s">
        <v>75</v>
      </c>
      <c r="B27" s="9">
        <v>44540</v>
      </c>
      <c r="C27" s="3">
        <v>10</v>
      </c>
      <c r="D27" s="3" t="s">
        <v>20</v>
      </c>
      <c r="E27" s="3">
        <v>2021</v>
      </c>
      <c r="F27" s="3">
        <v>34</v>
      </c>
      <c r="G27" s="3" t="s">
        <v>34</v>
      </c>
      <c r="H27" s="3" t="s">
        <v>22</v>
      </c>
      <c r="I27" s="3" t="s">
        <v>161</v>
      </c>
      <c r="J27" s="3" t="s">
        <v>23</v>
      </c>
      <c r="K27" s="3" t="s">
        <v>24</v>
      </c>
      <c r="L27" s="3" t="s">
        <v>25</v>
      </c>
      <c r="M27" s="10" t="s">
        <v>58</v>
      </c>
      <c r="N27" s="3">
        <v>2</v>
      </c>
      <c r="O27" s="11">
        <v>1252</v>
      </c>
      <c r="P27" s="11">
        <v>2295</v>
      </c>
      <c r="Q27" s="11">
        <v>2086</v>
      </c>
      <c r="R27" s="11">
        <f t="shared" si="1"/>
        <v>2504</v>
      </c>
      <c r="S27" s="11">
        <f t="shared" si="2"/>
        <v>4590</v>
      </c>
    </row>
    <row r="28" spans="1:19" x14ac:dyDescent="0.25">
      <c r="A28" s="8" t="s">
        <v>76</v>
      </c>
      <c r="B28" s="9">
        <v>44540</v>
      </c>
      <c r="C28" s="3">
        <v>10</v>
      </c>
      <c r="D28" s="3" t="s">
        <v>20</v>
      </c>
      <c r="E28" s="3">
        <v>2021</v>
      </c>
      <c r="F28" s="3">
        <v>40</v>
      </c>
      <c r="G28" s="3" t="s">
        <v>21</v>
      </c>
      <c r="H28" s="3" t="s">
        <v>27</v>
      </c>
      <c r="I28" s="3" t="s">
        <v>35</v>
      </c>
      <c r="J28" s="3" t="s">
        <v>36</v>
      </c>
      <c r="K28" s="3" t="s">
        <v>24</v>
      </c>
      <c r="L28" s="3" t="s">
        <v>25</v>
      </c>
      <c r="M28" s="10" t="s">
        <v>58</v>
      </c>
      <c r="N28" s="3">
        <v>2</v>
      </c>
      <c r="O28" s="11">
        <v>1252</v>
      </c>
      <c r="P28" s="11">
        <v>2295</v>
      </c>
      <c r="Q28" s="11">
        <v>2086</v>
      </c>
      <c r="R28" s="11">
        <f t="shared" si="1"/>
        <v>2504</v>
      </c>
      <c r="S28" s="11">
        <f t="shared" si="2"/>
        <v>4590</v>
      </c>
    </row>
    <row r="29" spans="1:19" x14ac:dyDescent="0.25">
      <c r="A29" s="8" t="s">
        <v>77</v>
      </c>
      <c r="B29" s="9">
        <v>44540</v>
      </c>
      <c r="C29" s="3">
        <v>10</v>
      </c>
      <c r="D29" s="3" t="s">
        <v>20</v>
      </c>
      <c r="E29" s="3">
        <v>2021</v>
      </c>
      <c r="F29" s="3">
        <v>26</v>
      </c>
      <c r="G29" s="3" t="s">
        <v>34</v>
      </c>
      <c r="H29" s="3" t="s">
        <v>27</v>
      </c>
      <c r="I29" s="3" t="s">
        <v>28</v>
      </c>
      <c r="J29" s="3" t="s">
        <v>29</v>
      </c>
      <c r="K29" s="3" t="s">
        <v>24</v>
      </c>
      <c r="L29" s="3" t="s">
        <v>25</v>
      </c>
      <c r="M29" s="10" t="s">
        <v>41</v>
      </c>
      <c r="N29" s="3">
        <v>1</v>
      </c>
      <c r="O29" s="11">
        <v>1252</v>
      </c>
      <c r="P29" s="11">
        <v>2295</v>
      </c>
      <c r="Q29" s="11">
        <v>1043</v>
      </c>
      <c r="R29" s="11">
        <f t="shared" si="1"/>
        <v>1252</v>
      </c>
      <c r="S29" s="11">
        <f t="shared" si="2"/>
        <v>2295</v>
      </c>
    </row>
    <row r="30" spans="1:19" x14ac:dyDescent="0.25">
      <c r="A30" s="8" t="s">
        <v>78</v>
      </c>
      <c r="B30" s="9">
        <v>44540</v>
      </c>
      <c r="C30" s="3">
        <v>10</v>
      </c>
      <c r="D30" s="3" t="s">
        <v>20</v>
      </c>
      <c r="E30" s="3">
        <v>2021</v>
      </c>
      <c r="F30" s="3">
        <v>34</v>
      </c>
      <c r="G30" s="3" t="s">
        <v>34</v>
      </c>
      <c r="H30" s="3" t="s">
        <v>27</v>
      </c>
      <c r="I30" s="3" t="s">
        <v>161</v>
      </c>
      <c r="J30" s="3" t="s">
        <v>23</v>
      </c>
      <c r="K30" s="3" t="s">
        <v>24</v>
      </c>
      <c r="L30" s="3" t="s">
        <v>25</v>
      </c>
      <c r="M30" s="10" t="s">
        <v>79</v>
      </c>
      <c r="N30" s="3">
        <v>1</v>
      </c>
      <c r="O30" s="11">
        <v>295</v>
      </c>
      <c r="P30" s="11">
        <v>540</v>
      </c>
      <c r="Q30" s="11">
        <v>245</v>
      </c>
      <c r="R30" s="11">
        <f t="shared" si="1"/>
        <v>295</v>
      </c>
      <c r="S30" s="11">
        <f t="shared" si="2"/>
        <v>540</v>
      </c>
    </row>
    <row r="31" spans="1:19" x14ac:dyDescent="0.25">
      <c r="A31" s="8" t="s">
        <v>80</v>
      </c>
      <c r="B31" s="9">
        <v>44540</v>
      </c>
      <c r="C31" s="3">
        <v>10</v>
      </c>
      <c r="D31" s="3" t="s">
        <v>20</v>
      </c>
      <c r="E31" s="3">
        <v>2021</v>
      </c>
      <c r="F31" s="3">
        <v>34</v>
      </c>
      <c r="G31" s="3" t="s">
        <v>34</v>
      </c>
      <c r="H31" s="3" t="s">
        <v>22</v>
      </c>
      <c r="I31" s="3" t="s">
        <v>161</v>
      </c>
      <c r="J31" s="3" t="s">
        <v>43</v>
      </c>
      <c r="K31" s="3" t="s">
        <v>24</v>
      </c>
      <c r="L31" s="3" t="s">
        <v>25</v>
      </c>
      <c r="M31" s="10" t="s">
        <v>81</v>
      </c>
      <c r="N31" s="3">
        <v>1</v>
      </c>
      <c r="O31" s="11">
        <v>1912</v>
      </c>
      <c r="P31" s="11">
        <v>3400</v>
      </c>
      <c r="Q31" s="11">
        <v>1488</v>
      </c>
      <c r="R31" s="11">
        <f t="shared" si="1"/>
        <v>1912</v>
      </c>
      <c r="S31" s="11">
        <f t="shared" si="2"/>
        <v>3400</v>
      </c>
    </row>
    <row r="32" spans="1:19" x14ac:dyDescent="0.25">
      <c r="A32" s="8" t="s">
        <v>82</v>
      </c>
      <c r="B32" s="9">
        <v>44540</v>
      </c>
      <c r="C32" s="3">
        <v>10</v>
      </c>
      <c r="D32" s="3" t="s">
        <v>20</v>
      </c>
      <c r="E32" s="3">
        <v>2021</v>
      </c>
      <c r="F32" s="3">
        <v>38</v>
      </c>
      <c r="G32" s="3" t="s">
        <v>21</v>
      </c>
      <c r="H32" s="3" t="s">
        <v>27</v>
      </c>
      <c r="I32" s="3" t="s">
        <v>35</v>
      </c>
      <c r="J32" s="3" t="s">
        <v>36</v>
      </c>
      <c r="K32" s="3" t="s">
        <v>24</v>
      </c>
      <c r="L32" s="3" t="s">
        <v>25</v>
      </c>
      <c r="M32" s="10" t="s">
        <v>41</v>
      </c>
      <c r="N32" s="3">
        <v>1</v>
      </c>
      <c r="O32" s="11">
        <v>1252</v>
      </c>
      <c r="P32" s="11">
        <v>2295</v>
      </c>
      <c r="Q32" s="11">
        <v>1043</v>
      </c>
      <c r="R32" s="11">
        <f t="shared" si="1"/>
        <v>1252</v>
      </c>
      <c r="S32" s="11">
        <f t="shared" si="2"/>
        <v>2295</v>
      </c>
    </row>
    <row r="33" spans="1:19" x14ac:dyDescent="0.25">
      <c r="A33" s="8" t="s">
        <v>83</v>
      </c>
      <c r="B33" s="9">
        <v>44541</v>
      </c>
      <c r="C33" s="3">
        <v>11</v>
      </c>
      <c r="D33" s="3" t="s">
        <v>20</v>
      </c>
      <c r="E33" s="3">
        <v>2021</v>
      </c>
      <c r="F33" s="3">
        <v>24</v>
      </c>
      <c r="G33" s="3" t="s">
        <v>40</v>
      </c>
      <c r="H33" s="3" t="s">
        <v>22</v>
      </c>
      <c r="I33" s="3" t="s">
        <v>84</v>
      </c>
      <c r="J33" s="3" t="s">
        <v>85</v>
      </c>
      <c r="K33" s="3" t="s">
        <v>24</v>
      </c>
      <c r="L33" s="3" t="s">
        <v>25</v>
      </c>
      <c r="M33" s="10" t="s">
        <v>41</v>
      </c>
      <c r="N33" s="3">
        <v>3</v>
      </c>
      <c r="O33" s="11">
        <v>1252</v>
      </c>
      <c r="P33" s="11">
        <v>2295</v>
      </c>
      <c r="Q33" s="11">
        <v>3129</v>
      </c>
      <c r="R33" s="11">
        <f t="shared" si="1"/>
        <v>3756</v>
      </c>
      <c r="S33" s="11">
        <f t="shared" si="2"/>
        <v>6885</v>
      </c>
    </row>
    <row r="34" spans="1:19" x14ac:dyDescent="0.25">
      <c r="A34" s="8" t="s">
        <v>86</v>
      </c>
      <c r="B34" s="9">
        <v>44541</v>
      </c>
      <c r="C34" s="3">
        <v>11</v>
      </c>
      <c r="D34" s="3" t="s">
        <v>20</v>
      </c>
      <c r="E34" s="3">
        <v>2021</v>
      </c>
      <c r="F34" s="3">
        <v>41</v>
      </c>
      <c r="G34" s="3" t="s">
        <v>21</v>
      </c>
      <c r="H34" s="3" t="s">
        <v>22</v>
      </c>
      <c r="I34" s="3" t="s">
        <v>35</v>
      </c>
      <c r="J34" s="3" t="s">
        <v>36</v>
      </c>
      <c r="K34" s="3" t="s">
        <v>24</v>
      </c>
      <c r="L34" s="3" t="s">
        <v>25</v>
      </c>
      <c r="M34" s="10" t="s">
        <v>61</v>
      </c>
      <c r="N34" s="3">
        <v>2</v>
      </c>
      <c r="O34" s="11">
        <v>420</v>
      </c>
      <c r="P34" s="11">
        <v>769</v>
      </c>
      <c r="Q34" s="11">
        <v>698</v>
      </c>
      <c r="R34" s="11">
        <f t="shared" si="1"/>
        <v>840</v>
      </c>
      <c r="S34" s="11">
        <f t="shared" si="2"/>
        <v>1538</v>
      </c>
    </row>
    <row r="35" spans="1:19" x14ac:dyDescent="0.25">
      <c r="A35" s="8" t="s">
        <v>87</v>
      </c>
      <c r="B35" s="9">
        <v>44541</v>
      </c>
      <c r="C35" s="3">
        <v>11</v>
      </c>
      <c r="D35" s="3" t="s">
        <v>20</v>
      </c>
      <c r="E35" s="3">
        <v>2021</v>
      </c>
      <c r="F35" s="3">
        <v>27</v>
      </c>
      <c r="G35" s="3" t="s">
        <v>34</v>
      </c>
      <c r="H35" s="3" t="s">
        <v>27</v>
      </c>
      <c r="I35" s="3" t="s">
        <v>55</v>
      </c>
      <c r="J35" s="3" t="s">
        <v>56</v>
      </c>
      <c r="K35" s="3" t="s">
        <v>24</v>
      </c>
      <c r="L35" s="3" t="s">
        <v>25</v>
      </c>
      <c r="M35" s="10" t="s">
        <v>26</v>
      </c>
      <c r="N35" s="3">
        <v>1</v>
      </c>
      <c r="O35" s="11">
        <v>1252</v>
      </c>
      <c r="P35" s="11">
        <v>2295</v>
      </c>
      <c r="Q35" s="11">
        <v>1043</v>
      </c>
      <c r="R35" s="11">
        <f t="shared" si="1"/>
        <v>1252</v>
      </c>
      <c r="S35" s="11">
        <f t="shared" si="2"/>
        <v>2295</v>
      </c>
    </row>
    <row r="36" spans="1:19" x14ac:dyDescent="0.25">
      <c r="A36" s="8" t="s">
        <v>88</v>
      </c>
      <c r="B36" s="9">
        <v>44541</v>
      </c>
      <c r="C36" s="3">
        <v>11</v>
      </c>
      <c r="D36" s="3" t="s">
        <v>20</v>
      </c>
      <c r="E36" s="3">
        <v>2021</v>
      </c>
      <c r="F36" s="3">
        <v>37</v>
      </c>
      <c r="G36" s="3" t="s">
        <v>21</v>
      </c>
      <c r="H36" s="3" t="s">
        <v>27</v>
      </c>
      <c r="I36" s="3" t="s">
        <v>161</v>
      </c>
      <c r="J36" s="3" t="s">
        <v>23</v>
      </c>
      <c r="K36" s="3" t="s">
        <v>24</v>
      </c>
      <c r="L36" s="3" t="s">
        <v>25</v>
      </c>
      <c r="M36" s="10" t="s">
        <v>32</v>
      </c>
      <c r="N36" s="3">
        <v>1</v>
      </c>
      <c r="O36" s="11">
        <v>420</v>
      </c>
      <c r="P36" s="11">
        <v>769</v>
      </c>
      <c r="Q36" s="11">
        <v>349</v>
      </c>
      <c r="R36" s="11">
        <f t="shared" si="1"/>
        <v>420</v>
      </c>
      <c r="S36" s="11">
        <f t="shared" si="2"/>
        <v>769</v>
      </c>
    </row>
    <row r="37" spans="1:19" x14ac:dyDescent="0.25">
      <c r="A37" s="8" t="s">
        <v>89</v>
      </c>
      <c r="B37" s="9">
        <v>44541</v>
      </c>
      <c r="C37" s="3">
        <v>11</v>
      </c>
      <c r="D37" s="3" t="s">
        <v>20</v>
      </c>
      <c r="E37" s="3">
        <v>2021</v>
      </c>
      <c r="F37" s="3">
        <v>38</v>
      </c>
      <c r="G37" s="3" t="s">
        <v>21</v>
      </c>
      <c r="H37" s="3" t="s">
        <v>22</v>
      </c>
      <c r="I37" s="3" t="s">
        <v>161</v>
      </c>
      <c r="J37" s="3" t="s">
        <v>23</v>
      </c>
      <c r="K37" s="3" t="s">
        <v>24</v>
      </c>
      <c r="L37" s="3" t="s">
        <v>25</v>
      </c>
      <c r="M37" s="10" t="s">
        <v>51</v>
      </c>
      <c r="N37" s="3">
        <v>1</v>
      </c>
      <c r="O37" s="11">
        <v>1266</v>
      </c>
      <c r="P37" s="11">
        <v>2320</v>
      </c>
      <c r="Q37" s="11">
        <v>1054</v>
      </c>
      <c r="R37" s="11">
        <f t="shared" si="1"/>
        <v>1266</v>
      </c>
      <c r="S37" s="11">
        <f t="shared" si="2"/>
        <v>2320</v>
      </c>
    </row>
    <row r="38" spans="1:19" x14ac:dyDescent="0.25">
      <c r="A38" s="8" t="s">
        <v>90</v>
      </c>
      <c r="B38" s="9">
        <v>44542</v>
      </c>
      <c r="C38" s="3">
        <v>12</v>
      </c>
      <c r="D38" s="3" t="s">
        <v>20</v>
      </c>
      <c r="E38" s="3">
        <v>2021</v>
      </c>
      <c r="F38" s="3">
        <v>36</v>
      </c>
      <c r="G38" s="3" t="s">
        <v>21</v>
      </c>
      <c r="H38" s="3" t="s">
        <v>22</v>
      </c>
      <c r="I38" s="3" t="s">
        <v>35</v>
      </c>
      <c r="J38" s="3" t="s">
        <v>36</v>
      </c>
      <c r="K38" s="3" t="s">
        <v>24</v>
      </c>
      <c r="L38" s="3" t="s">
        <v>25</v>
      </c>
      <c r="M38" s="10" t="s">
        <v>30</v>
      </c>
      <c r="N38" s="3">
        <v>4</v>
      </c>
      <c r="O38" s="11">
        <v>1266</v>
      </c>
      <c r="P38" s="11">
        <v>2320</v>
      </c>
      <c r="Q38" s="11">
        <v>4216</v>
      </c>
      <c r="R38" s="11">
        <f t="shared" si="1"/>
        <v>5064</v>
      </c>
      <c r="S38" s="11">
        <f t="shared" si="2"/>
        <v>9280</v>
      </c>
    </row>
    <row r="39" spans="1:19" x14ac:dyDescent="0.25">
      <c r="A39" s="8" t="s">
        <v>91</v>
      </c>
      <c r="B39" s="9">
        <v>44542</v>
      </c>
      <c r="C39" s="3">
        <v>12</v>
      </c>
      <c r="D39" s="3" t="s">
        <v>20</v>
      </c>
      <c r="E39" s="3">
        <v>2021</v>
      </c>
      <c r="F39" s="3">
        <v>37</v>
      </c>
      <c r="G39" s="3" t="s">
        <v>21</v>
      </c>
      <c r="H39" s="3" t="s">
        <v>27</v>
      </c>
      <c r="I39" s="3" t="s">
        <v>161</v>
      </c>
      <c r="J39" s="3" t="s">
        <v>23</v>
      </c>
      <c r="K39" s="3" t="s">
        <v>24</v>
      </c>
      <c r="L39" s="3" t="s">
        <v>25</v>
      </c>
      <c r="M39" s="10" t="s">
        <v>32</v>
      </c>
      <c r="N39" s="3">
        <v>4</v>
      </c>
      <c r="O39" s="11">
        <v>420</v>
      </c>
      <c r="P39" s="11">
        <v>769</v>
      </c>
      <c r="Q39" s="11">
        <v>1396</v>
      </c>
      <c r="R39" s="11">
        <f t="shared" si="1"/>
        <v>1680</v>
      </c>
      <c r="S39" s="11">
        <f t="shared" si="2"/>
        <v>3076</v>
      </c>
    </row>
    <row r="40" spans="1:19" x14ac:dyDescent="0.25">
      <c r="A40" s="8" t="s">
        <v>92</v>
      </c>
      <c r="B40" s="9">
        <v>44542</v>
      </c>
      <c r="C40" s="3">
        <v>12</v>
      </c>
      <c r="D40" s="3" t="s">
        <v>20</v>
      </c>
      <c r="E40" s="3">
        <v>2021</v>
      </c>
      <c r="F40" s="3">
        <v>34</v>
      </c>
      <c r="G40" s="3" t="s">
        <v>34</v>
      </c>
      <c r="H40" s="3" t="s">
        <v>27</v>
      </c>
      <c r="I40" s="3" t="s">
        <v>35</v>
      </c>
      <c r="J40" s="3" t="s">
        <v>36</v>
      </c>
      <c r="K40" s="3" t="s">
        <v>24</v>
      </c>
      <c r="L40" s="3" t="s">
        <v>25</v>
      </c>
      <c r="M40" s="10" t="s">
        <v>41</v>
      </c>
      <c r="N40" s="3">
        <v>2</v>
      </c>
      <c r="O40" s="11">
        <v>1252</v>
      </c>
      <c r="P40" s="11">
        <v>2295</v>
      </c>
      <c r="Q40" s="11">
        <v>2086</v>
      </c>
      <c r="R40" s="11">
        <f t="shared" si="1"/>
        <v>2504</v>
      </c>
      <c r="S40" s="11">
        <f t="shared" si="2"/>
        <v>4590</v>
      </c>
    </row>
    <row r="41" spans="1:19" x14ac:dyDescent="0.25">
      <c r="A41" s="8" t="s">
        <v>93</v>
      </c>
      <c r="B41" s="9">
        <v>44542</v>
      </c>
      <c r="C41" s="3">
        <v>12</v>
      </c>
      <c r="D41" s="3" t="s">
        <v>20</v>
      </c>
      <c r="E41" s="3">
        <v>2021</v>
      </c>
      <c r="F41" s="3">
        <v>35</v>
      </c>
      <c r="G41" s="3" t="s">
        <v>21</v>
      </c>
      <c r="H41" s="3" t="s">
        <v>22</v>
      </c>
      <c r="I41" s="3" t="s">
        <v>35</v>
      </c>
      <c r="J41" s="3" t="s">
        <v>71</v>
      </c>
      <c r="K41" s="3" t="s">
        <v>24</v>
      </c>
      <c r="L41" s="3" t="s">
        <v>25</v>
      </c>
      <c r="M41" s="10" t="s">
        <v>30</v>
      </c>
      <c r="N41" s="3">
        <v>1</v>
      </c>
      <c r="O41" s="11">
        <v>1266</v>
      </c>
      <c r="P41" s="11">
        <v>2320</v>
      </c>
      <c r="Q41" s="11">
        <v>1054</v>
      </c>
      <c r="R41" s="11">
        <f t="shared" si="1"/>
        <v>1266</v>
      </c>
      <c r="S41" s="11">
        <f t="shared" si="2"/>
        <v>2320</v>
      </c>
    </row>
    <row r="42" spans="1:19" x14ac:dyDescent="0.25">
      <c r="A42" s="8" t="s">
        <v>94</v>
      </c>
      <c r="B42" s="9">
        <v>44542</v>
      </c>
      <c r="C42" s="3">
        <v>12</v>
      </c>
      <c r="D42" s="3" t="s">
        <v>20</v>
      </c>
      <c r="E42" s="3">
        <v>2021</v>
      </c>
      <c r="F42" s="3">
        <v>38</v>
      </c>
      <c r="G42" s="3" t="s">
        <v>21</v>
      </c>
      <c r="H42" s="3" t="s">
        <v>22</v>
      </c>
      <c r="I42" s="3" t="s">
        <v>161</v>
      </c>
      <c r="J42" s="3" t="s">
        <v>43</v>
      </c>
      <c r="K42" s="3" t="s">
        <v>24</v>
      </c>
      <c r="L42" s="3" t="s">
        <v>25</v>
      </c>
      <c r="M42" s="10" t="s">
        <v>30</v>
      </c>
      <c r="N42" s="3">
        <v>1</v>
      </c>
      <c r="O42" s="11">
        <v>1266</v>
      </c>
      <c r="P42" s="11">
        <v>2320</v>
      </c>
      <c r="Q42" s="11">
        <v>1054</v>
      </c>
      <c r="R42" s="11">
        <f t="shared" si="1"/>
        <v>1266</v>
      </c>
      <c r="S42" s="11">
        <f t="shared" si="2"/>
        <v>2320</v>
      </c>
    </row>
    <row r="43" spans="1:19" x14ac:dyDescent="0.25">
      <c r="A43" s="8" t="s">
        <v>95</v>
      </c>
      <c r="B43" s="9">
        <v>44543</v>
      </c>
      <c r="C43" s="3">
        <v>13</v>
      </c>
      <c r="D43" s="3" t="s">
        <v>20</v>
      </c>
      <c r="E43" s="3">
        <v>2021</v>
      </c>
      <c r="F43" s="3">
        <v>32</v>
      </c>
      <c r="G43" s="3" t="s">
        <v>34</v>
      </c>
      <c r="H43" s="3" t="s">
        <v>22</v>
      </c>
      <c r="I43" s="3" t="s">
        <v>35</v>
      </c>
      <c r="J43" s="3" t="s">
        <v>50</v>
      </c>
      <c r="K43" s="3" t="s">
        <v>24</v>
      </c>
      <c r="L43" s="3" t="s">
        <v>25</v>
      </c>
      <c r="M43" s="10" t="s">
        <v>30</v>
      </c>
      <c r="N43" s="3">
        <v>3</v>
      </c>
      <c r="O43" s="11">
        <v>1266</v>
      </c>
      <c r="P43" s="11">
        <v>2320</v>
      </c>
      <c r="Q43" s="11">
        <v>3162</v>
      </c>
      <c r="R43" s="11">
        <f t="shared" si="1"/>
        <v>3798</v>
      </c>
      <c r="S43" s="11">
        <f t="shared" si="2"/>
        <v>6960</v>
      </c>
    </row>
    <row r="44" spans="1:19" x14ac:dyDescent="0.25">
      <c r="A44" s="8" t="s">
        <v>96</v>
      </c>
      <c r="B44" s="9">
        <v>44543</v>
      </c>
      <c r="C44" s="3">
        <v>13</v>
      </c>
      <c r="D44" s="3" t="s">
        <v>20</v>
      </c>
      <c r="E44" s="3">
        <v>2021</v>
      </c>
      <c r="F44" s="3">
        <v>40</v>
      </c>
      <c r="G44" s="3" t="s">
        <v>21</v>
      </c>
      <c r="H44" s="3" t="s">
        <v>22</v>
      </c>
      <c r="I44" s="3" t="s">
        <v>161</v>
      </c>
      <c r="J44" s="3" t="s">
        <v>23</v>
      </c>
      <c r="K44" s="3" t="s">
        <v>24</v>
      </c>
      <c r="L44" s="3" t="s">
        <v>25</v>
      </c>
      <c r="M44" s="10" t="s">
        <v>97</v>
      </c>
      <c r="N44" s="3">
        <v>1</v>
      </c>
      <c r="O44" s="11">
        <v>308</v>
      </c>
      <c r="P44" s="11">
        <v>565</v>
      </c>
      <c r="Q44" s="11">
        <v>257</v>
      </c>
      <c r="R44" s="11">
        <f t="shared" si="1"/>
        <v>308</v>
      </c>
      <c r="S44" s="11">
        <f t="shared" si="2"/>
        <v>565</v>
      </c>
    </row>
    <row r="45" spans="1:19" x14ac:dyDescent="0.25">
      <c r="A45" s="8" t="s">
        <v>98</v>
      </c>
      <c r="B45" s="9">
        <v>44543</v>
      </c>
      <c r="C45" s="3">
        <v>13</v>
      </c>
      <c r="D45" s="3" t="s">
        <v>20</v>
      </c>
      <c r="E45" s="3">
        <v>2021</v>
      </c>
      <c r="F45" s="3">
        <v>44</v>
      </c>
      <c r="G45" s="3" t="s">
        <v>21</v>
      </c>
      <c r="H45" s="3" t="s">
        <v>22</v>
      </c>
      <c r="I45" s="3" t="s">
        <v>28</v>
      </c>
      <c r="J45" s="3" t="s">
        <v>29</v>
      </c>
      <c r="K45" s="3" t="s">
        <v>24</v>
      </c>
      <c r="L45" s="3" t="s">
        <v>25</v>
      </c>
      <c r="M45" s="10" t="s">
        <v>41</v>
      </c>
      <c r="N45" s="3">
        <v>1</v>
      </c>
      <c r="O45" s="11">
        <v>1252</v>
      </c>
      <c r="P45" s="11">
        <v>2295</v>
      </c>
      <c r="Q45" s="11">
        <v>1043</v>
      </c>
      <c r="R45" s="11">
        <f t="shared" si="1"/>
        <v>1252</v>
      </c>
      <c r="S45" s="11">
        <f t="shared" si="2"/>
        <v>2295</v>
      </c>
    </row>
    <row r="46" spans="1:19" x14ac:dyDescent="0.25">
      <c r="A46" s="8" t="s">
        <v>99</v>
      </c>
      <c r="B46" s="9">
        <v>44543</v>
      </c>
      <c r="C46" s="3">
        <v>13</v>
      </c>
      <c r="D46" s="3" t="s">
        <v>20</v>
      </c>
      <c r="E46" s="3">
        <v>2021</v>
      </c>
      <c r="F46" s="3">
        <v>49</v>
      </c>
      <c r="G46" s="3" t="s">
        <v>21</v>
      </c>
      <c r="H46" s="3" t="s">
        <v>27</v>
      </c>
      <c r="I46" s="3" t="s">
        <v>28</v>
      </c>
      <c r="J46" s="3" t="s">
        <v>29</v>
      </c>
      <c r="K46" s="3" t="s">
        <v>24</v>
      </c>
      <c r="L46" s="3" t="s">
        <v>25</v>
      </c>
      <c r="M46" s="10" t="s">
        <v>41</v>
      </c>
      <c r="N46" s="3">
        <v>1</v>
      </c>
      <c r="O46" s="11">
        <v>1252</v>
      </c>
      <c r="P46" s="11">
        <v>2295</v>
      </c>
      <c r="Q46" s="11">
        <v>1043</v>
      </c>
      <c r="R46" s="11">
        <f t="shared" si="1"/>
        <v>1252</v>
      </c>
      <c r="S46" s="11">
        <f t="shared" si="2"/>
        <v>2295</v>
      </c>
    </row>
    <row r="47" spans="1:19" x14ac:dyDescent="0.25">
      <c r="A47" s="8" t="s">
        <v>100</v>
      </c>
      <c r="B47" s="9">
        <v>44544</v>
      </c>
      <c r="C47" s="3">
        <v>14</v>
      </c>
      <c r="D47" s="3" t="s">
        <v>20</v>
      </c>
      <c r="E47" s="3">
        <v>2021</v>
      </c>
      <c r="F47" s="3">
        <v>30</v>
      </c>
      <c r="G47" s="3" t="s">
        <v>34</v>
      </c>
      <c r="H47" s="3" t="s">
        <v>22</v>
      </c>
      <c r="I47" s="3" t="s">
        <v>161</v>
      </c>
      <c r="J47" s="3" t="s">
        <v>43</v>
      </c>
      <c r="K47" s="3" t="s">
        <v>24</v>
      </c>
      <c r="L47" s="3" t="s">
        <v>25</v>
      </c>
      <c r="M47" s="10" t="s">
        <v>51</v>
      </c>
      <c r="N47" s="3">
        <v>2</v>
      </c>
      <c r="O47" s="11">
        <v>1266</v>
      </c>
      <c r="P47" s="11">
        <v>2320</v>
      </c>
      <c r="Q47" s="11">
        <v>2108</v>
      </c>
      <c r="R47" s="11">
        <f t="shared" si="1"/>
        <v>2532</v>
      </c>
      <c r="S47" s="11">
        <f t="shared" si="2"/>
        <v>4640</v>
      </c>
    </row>
    <row r="48" spans="1:19" x14ac:dyDescent="0.25">
      <c r="A48" s="8" t="s">
        <v>101</v>
      </c>
      <c r="B48" s="9">
        <v>44544</v>
      </c>
      <c r="C48" s="3">
        <v>14</v>
      </c>
      <c r="D48" s="3" t="s">
        <v>20</v>
      </c>
      <c r="E48" s="3">
        <v>2021</v>
      </c>
      <c r="F48" s="3">
        <v>32</v>
      </c>
      <c r="G48" s="3" t="s">
        <v>34</v>
      </c>
      <c r="H48" s="3" t="s">
        <v>27</v>
      </c>
      <c r="I48" s="3" t="s">
        <v>161</v>
      </c>
      <c r="J48" s="3" t="s">
        <v>23</v>
      </c>
      <c r="K48" s="3" t="s">
        <v>24</v>
      </c>
      <c r="L48" s="3" t="s">
        <v>25</v>
      </c>
      <c r="M48" s="10" t="s">
        <v>26</v>
      </c>
      <c r="N48" s="3">
        <v>1</v>
      </c>
      <c r="O48" s="11">
        <v>1252</v>
      </c>
      <c r="P48" s="11">
        <v>2295</v>
      </c>
      <c r="Q48" s="11">
        <v>1043</v>
      </c>
      <c r="R48" s="11">
        <f t="shared" si="1"/>
        <v>1252</v>
      </c>
      <c r="S48" s="11">
        <f t="shared" si="2"/>
        <v>2295</v>
      </c>
    </row>
    <row r="49" spans="1:19" x14ac:dyDescent="0.25">
      <c r="A49" s="8" t="s">
        <v>102</v>
      </c>
      <c r="B49" s="9">
        <v>44544</v>
      </c>
      <c r="C49" s="3">
        <v>14</v>
      </c>
      <c r="D49" s="3" t="s">
        <v>20</v>
      </c>
      <c r="E49" s="3">
        <v>2021</v>
      </c>
      <c r="F49" s="3">
        <v>32</v>
      </c>
      <c r="G49" s="3" t="s">
        <v>34</v>
      </c>
      <c r="H49" s="3" t="s">
        <v>22</v>
      </c>
      <c r="I49" s="3" t="s">
        <v>35</v>
      </c>
      <c r="J49" s="3" t="s">
        <v>71</v>
      </c>
      <c r="K49" s="3" t="s">
        <v>24</v>
      </c>
      <c r="L49" s="3" t="s">
        <v>25</v>
      </c>
      <c r="M49" s="10" t="s">
        <v>32</v>
      </c>
      <c r="N49" s="3">
        <v>1</v>
      </c>
      <c r="O49" s="11">
        <v>420</v>
      </c>
      <c r="P49" s="11">
        <v>769</v>
      </c>
      <c r="Q49" s="11">
        <v>349</v>
      </c>
      <c r="R49" s="11">
        <f t="shared" si="1"/>
        <v>420</v>
      </c>
      <c r="S49" s="11">
        <f t="shared" si="2"/>
        <v>769</v>
      </c>
    </row>
    <row r="50" spans="1:19" x14ac:dyDescent="0.25">
      <c r="A50" s="8" t="s">
        <v>103</v>
      </c>
      <c r="B50" s="9">
        <v>44545</v>
      </c>
      <c r="C50" s="3">
        <v>15</v>
      </c>
      <c r="D50" s="3" t="s">
        <v>20</v>
      </c>
      <c r="E50" s="3">
        <v>2021</v>
      </c>
      <c r="F50" s="3">
        <v>29</v>
      </c>
      <c r="G50" s="3" t="s">
        <v>34</v>
      </c>
      <c r="H50" s="3" t="s">
        <v>22</v>
      </c>
      <c r="I50" s="3" t="s">
        <v>161</v>
      </c>
      <c r="J50" s="3" t="s">
        <v>23</v>
      </c>
      <c r="K50" s="3" t="s">
        <v>24</v>
      </c>
      <c r="L50" s="3" t="s">
        <v>25</v>
      </c>
      <c r="M50" s="10" t="s">
        <v>30</v>
      </c>
      <c r="N50" s="3">
        <v>1</v>
      </c>
      <c r="O50" s="11">
        <v>1266</v>
      </c>
      <c r="P50" s="11">
        <v>2320</v>
      </c>
      <c r="Q50" s="11">
        <v>1054</v>
      </c>
      <c r="R50" s="11">
        <f t="shared" si="1"/>
        <v>1266</v>
      </c>
      <c r="S50" s="11">
        <f t="shared" si="2"/>
        <v>2320</v>
      </c>
    </row>
    <row r="51" spans="1:19" x14ac:dyDescent="0.25">
      <c r="A51" s="8" t="s">
        <v>104</v>
      </c>
      <c r="B51" s="9">
        <v>44546</v>
      </c>
      <c r="C51" s="3">
        <v>16</v>
      </c>
      <c r="D51" s="3" t="s">
        <v>20</v>
      </c>
      <c r="E51" s="3">
        <v>2021</v>
      </c>
      <c r="F51" s="3">
        <v>33</v>
      </c>
      <c r="G51" s="3" t="s">
        <v>34</v>
      </c>
      <c r="H51" s="3" t="s">
        <v>22</v>
      </c>
      <c r="I51" s="3" t="s">
        <v>35</v>
      </c>
      <c r="J51" s="3" t="s">
        <v>36</v>
      </c>
      <c r="K51" s="3" t="s">
        <v>24</v>
      </c>
      <c r="L51" s="3" t="s">
        <v>25</v>
      </c>
      <c r="M51" s="10" t="s">
        <v>41</v>
      </c>
      <c r="N51" s="3">
        <v>2</v>
      </c>
      <c r="O51" s="11">
        <v>1252</v>
      </c>
      <c r="P51" s="11">
        <v>2295</v>
      </c>
      <c r="Q51" s="11">
        <v>2086</v>
      </c>
      <c r="R51" s="11">
        <f t="shared" si="1"/>
        <v>2504</v>
      </c>
      <c r="S51" s="11">
        <f t="shared" si="2"/>
        <v>4590</v>
      </c>
    </row>
    <row r="52" spans="1:19" x14ac:dyDescent="0.25">
      <c r="A52" s="8" t="s">
        <v>105</v>
      </c>
      <c r="B52" s="9">
        <v>44546</v>
      </c>
      <c r="C52" s="3">
        <v>16</v>
      </c>
      <c r="D52" s="3" t="s">
        <v>20</v>
      </c>
      <c r="E52" s="3">
        <v>2021</v>
      </c>
      <c r="F52" s="3">
        <v>38</v>
      </c>
      <c r="G52" s="3" t="s">
        <v>21</v>
      </c>
      <c r="H52" s="3" t="s">
        <v>27</v>
      </c>
      <c r="I52" s="3" t="s">
        <v>35</v>
      </c>
      <c r="J52" s="3" t="s">
        <v>36</v>
      </c>
      <c r="K52" s="3" t="s">
        <v>24</v>
      </c>
      <c r="L52" s="3" t="s">
        <v>25</v>
      </c>
      <c r="M52" s="10" t="s">
        <v>41</v>
      </c>
      <c r="N52" s="3">
        <v>2</v>
      </c>
      <c r="O52" s="11">
        <v>1252</v>
      </c>
      <c r="P52" s="11">
        <v>2295</v>
      </c>
      <c r="Q52" s="11">
        <v>2086</v>
      </c>
      <c r="R52" s="11">
        <f t="shared" si="1"/>
        <v>2504</v>
      </c>
      <c r="S52" s="11">
        <f t="shared" si="2"/>
        <v>4590</v>
      </c>
    </row>
    <row r="53" spans="1:19" x14ac:dyDescent="0.25">
      <c r="A53" s="8" t="s">
        <v>106</v>
      </c>
      <c r="B53" s="9">
        <v>44546</v>
      </c>
      <c r="C53" s="3">
        <v>16</v>
      </c>
      <c r="D53" s="3" t="s">
        <v>20</v>
      </c>
      <c r="E53" s="3">
        <v>2021</v>
      </c>
      <c r="F53" s="3">
        <v>27</v>
      </c>
      <c r="G53" s="3" t="s">
        <v>34</v>
      </c>
      <c r="H53" s="3" t="s">
        <v>22</v>
      </c>
      <c r="I53" s="3" t="s">
        <v>84</v>
      </c>
      <c r="J53" s="3" t="s">
        <v>107</v>
      </c>
      <c r="K53" s="3" t="s">
        <v>24</v>
      </c>
      <c r="L53" s="3" t="s">
        <v>25</v>
      </c>
      <c r="M53" s="10" t="s">
        <v>108</v>
      </c>
      <c r="N53" s="3">
        <v>1</v>
      </c>
      <c r="O53" s="11">
        <v>1266</v>
      </c>
      <c r="P53" s="11">
        <v>2320</v>
      </c>
      <c r="Q53" s="11">
        <v>1054</v>
      </c>
      <c r="R53" s="11">
        <f t="shared" si="1"/>
        <v>1266</v>
      </c>
      <c r="S53" s="11">
        <f t="shared" si="2"/>
        <v>2320</v>
      </c>
    </row>
    <row r="54" spans="1:19" x14ac:dyDescent="0.25">
      <c r="A54" s="8" t="s">
        <v>109</v>
      </c>
      <c r="B54" s="9">
        <v>44547</v>
      </c>
      <c r="C54" s="3">
        <v>17</v>
      </c>
      <c r="D54" s="3" t="s">
        <v>20</v>
      </c>
      <c r="E54" s="3">
        <v>2021</v>
      </c>
      <c r="F54" s="3">
        <v>37</v>
      </c>
      <c r="G54" s="3" t="s">
        <v>21</v>
      </c>
      <c r="H54" s="3" t="s">
        <v>22</v>
      </c>
      <c r="I54" s="3" t="s">
        <v>161</v>
      </c>
      <c r="J54" s="3" t="s">
        <v>43</v>
      </c>
      <c r="K54" s="3" t="s">
        <v>24</v>
      </c>
      <c r="L54" s="3" t="s">
        <v>25</v>
      </c>
      <c r="M54" s="10" t="s">
        <v>51</v>
      </c>
      <c r="N54" s="3">
        <v>2</v>
      </c>
      <c r="O54" s="11">
        <v>1266</v>
      </c>
      <c r="P54" s="11">
        <v>2320</v>
      </c>
      <c r="Q54" s="11">
        <v>2108</v>
      </c>
      <c r="R54" s="11">
        <f t="shared" si="1"/>
        <v>2532</v>
      </c>
      <c r="S54" s="11">
        <f t="shared" si="2"/>
        <v>4640</v>
      </c>
    </row>
    <row r="55" spans="1:19" x14ac:dyDescent="0.25">
      <c r="A55" s="8" t="s">
        <v>110</v>
      </c>
      <c r="B55" s="9">
        <v>44547</v>
      </c>
      <c r="C55" s="3">
        <v>17</v>
      </c>
      <c r="D55" s="3" t="s">
        <v>20</v>
      </c>
      <c r="E55" s="3">
        <v>2021</v>
      </c>
      <c r="F55" s="3">
        <v>31</v>
      </c>
      <c r="G55" s="3" t="s">
        <v>34</v>
      </c>
      <c r="H55" s="3" t="s">
        <v>27</v>
      </c>
      <c r="I55" s="3" t="s">
        <v>35</v>
      </c>
      <c r="J55" s="3" t="s">
        <v>36</v>
      </c>
      <c r="K55" s="3" t="s">
        <v>24</v>
      </c>
      <c r="L55" s="3" t="s">
        <v>25</v>
      </c>
      <c r="M55" s="10" t="s">
        <v>37</v>
      </c>
      <c r="N55" s="3">
        <v>1</v>
      </c>
      <c r="O55" s="11">
        <v>420</v>
      </c>
      <c r="P55" s="11">
        <v>769</v>
      </c>
      <c r="Q55" s="11">
        <v>349</v>
      </c>
      <c r="R55" s="11">
        <f t="shared" si="1"/>
        <v>420</v>
      </c>
      <c r="S55" s="11">
        <f t="shared" si="2"/>
        <v>769</v>
      </c>
    </row>
    <row r="56" spans="1:19" x14ac:dyDescent="0.25">
      <c r="A56" s="8" t="s">
        <v>111</v>
      </c>
      <c r="B56" s="9">
        <v>44547</v>
      </c>
      <c r="C56" s="3">
        <v>17</v>
      </c>
      <c r="D56" s="3" t="s">
        <v>20</v>
      </c>
      <c r="E56" s="3">
        <v>2021</v>
      </c>
      <c r="F56" s="3">
        <v>42</v>
      </c>
      <c r="G56" s="3" t="s">
        <v>21</v>
      </c>
      <c r="H56" s="3" t="s">
        <v>22</v>
      </c>
      <c r="I56" s="3" t="s">
        <v>47</v>
      </c>
      <c r="J56" s="3" t="s">
        <v>48</v>
      </c>
      <c r="K56" s="3" t="s">
        <v>24</v>
      </c>
      <c r="L56" s="3" t="s">
        <v>25</v>
      </c>
      <c r="M56" s="10" t="s">
        <v>108</v>
      </c>
      <c r="N56" s="3">
        <v>1</v>
      </c>
      <c r="O56" s="11">
        <v>1266</v>
      </c>
      <c r="P56" s="11">
        <v>2320</v>
      </c>
      <c r="Q56" s="11">
        <v>1054</v>
      </c>
      <c r="R56" s="11">
        <f t="shared" si="1"/>
        <v>1266</v>
      </c>
      <c r="S56" s="11">
        <f t="shared" si="2"/>
        <v>2320</v>
      </c>
    </row>
    <row r="57" spans="1:19" x14ac:dyDescent="0.25">
      <c r="A57" s="8" t="s">
        <v>112</v>
      </c>
      <c r="B57" s="9">
        <v>44548</v>
      </c>
      <c r="C57" s="3">
        <v>18</v>
      </c>
      <c r="D57" s="3" t="s">
        <v>20</v>
      </c>
      <c r="E57" s="3">
        <v>2021</v>
      </c>
      <c r="F57" s="3">
        <v>35</v>
      </c>
      <c r="G57" s="3" t="s">
        <v>21</v>
      </c>
      <c r="H57" s="3" t="s">
        <v>22</v>
      </c>
      <c r="I57" s="3" t="s">
        <v>35</v>
      </c>
      <c r="J57" s="3" t="s">
        <v>36</v>
      </c>
      <c r="K57" s="3" t="s">
        <v>24</v>
      </c>
      <c r="L57" s="3" t="s">
        <v>25</v>
      </c>
      <c r="M57" s="10" t="s">
        <v>64</v>
      </c>
      <c r="N57" s="3">
        <v>4</v>
      </c>
      <c r="O57" s="11">
        <v>308</v>
      </c>
      <c r="P57" s="11">
        <v>565</v>
      </c>
      <c r="Q57" s="11">
        <v>1028</v>
      </c>
      <c r="R57" s="11">
        <f t="shared" si="1"/>
        <v>1232</v>
      </c>
      <c r="S57" s="11">
        <f t="shared" si="2"/>
        <v>2260</v>
      </c>
    </row>
    <row r="58" spans="1:19" x14ac:dyDescent="0.25">
      <c r="A58" s="8" t="s">
        <v>113</v>
      </c>
      <c r="B58" s="9">
        <v>44548</v>
      </c>
      <c r="C58" s="3">
        <v>18</v>
      </c>
      <c r="D58" s="3" t="s">
        <v>20</v>
      </c>
      <c r="E58" s="3">
        <v>2021</v>
      </c>
      <c r="F58" s="3">
        <v>38</v>
      </c>
      <c r="G58" s="3" t="s">
        <v>21</v>
      </c>
      <c r="H58" s="3" t="s">
        <v>22</v>
      </c>
      <c r="I58" s="3" t="s">
        <v>47</v>
      </c>
      <c r="J58" s="3" t="s">
        <v>48</v>
      </c>
      <c r="K58" s="3" t="s">
        <v>24</v>
      </c>
      <c r="L58" s="3" t="s">
        <v>25</v>
      </c>
      <c r="M58" s="10" t="s">
        <v>108</v>
      </c>
      <c r="N58" s="3">
        <v>4</v>
      </c>
      <c r="O58" s="11">
        <v>1266</v>
      </c>
      <c r="P58" s="11">
        <v>2320</v>
      </c>
      <c r="Q58" s="11">
        <v>4216</v>
      </c>
      <c r="R58" s="11">
        <f t="shared" si="1"/>
        <v>5064</v>
      </c>
      <c r="S58" s="11">
        <f t="shared" si="2"/>
        <v>9280</v>
      </c>
    </row>
    <row r="59" spans="1:19" x14ac:dyDescent="0.25">
      <c r="A59" s="8" t="s">
        <v>114</v>
      </c>
      <c r="B59" s="9">
        <v>44548</v>
      </c>
      <c r="C59" s="3">
        <v>18</v>
      </c>
      <c r="D59" s="3" t="s">
        <v>20</v>
      </c>
      <c r="E59" s="3">
        <v>2021</v>
      </c>
      <c r="F59" s="3">
        <v>24</v>
      </c>
      <c r="G59" s="3" t="s">
        <v>40</v>
      </c>
      <c r="H59" s="3" t="s">
        <v>22</v>
      </c>
      <c r="I59" s="3" t="s">
        <v>84</v>
      </c>
      <c r="J59" s="3" t="s">
        <v>115</v>
      </c>
      <c r="K59" s="3" t="s">
        <v>24</v>
      </c>
      <c r="L59" s="3" t="s">
        <v>25</v>
      </c>
      <c r="M59" s="10" t="s">
        <v>51</v>
      </c>
      <c r="N59" s="3">
        <v>3</v>
      </c>
      <c r="O59" s="11">
        <v>1266</v>
      </c>
      <c r="P59" s="11">
        <v>2320</v>
      </c>
      <c r="Q59" s="11">
        <v>3162</v>
      </c>
      <c r="R59" s="11">
        <f t="shared" si="1"/>
        <v>3798</v>
      </c>
      <c r="S59" s="11">
        <f t="shared" si="2"/>
        <v>6960</v>
      </c>
    </row>
    <row r="60" spans="1:19" x14ac:dyDescent="0.25">
      <c r="A60" s="8" t="s">
        <v>116</v>
      </c>
      <c r="B60" s="9">
        <v>44548</v>
      </c>
      <c r="C60" s="3">
        <v>18</v>
      </c>
      <c r="D60" s="3" t="s">
        <v>20</v>
      </c>
      <c r="E60" s="3">
        <v>2021</v>
      </c>
      <c r="F60" s="3">
        <v>26</v>
      </c>
      <c r="G60" s="3" t="s">
        <v>34</v>
      </c>
      <c r="H60" s="3" t="s">
        <v>22</v>
      </c>
      <c r="I60" s="3" t="s">
        <v>28</v>
      </c>
      <c r="J60" s="3" t="s">
        <v>29</v>
      </c>
      <c r="K60" s="3" t="s">
        <v>24</v>
      </c>
      <c r="L60" s="3" t="s">
        <v>25</v>
      </c>
      <c r="M60" s="10" t="s">
        <v>37</v>
      </c>
      <c r="N60" s="3">
        <v>3</v>
      </c>
      <c r="O60" s="11">
        <v>420</v>
      </c>
      <c r="P60" s="11">
        <v>769</v>
      </c>
      <c r="Q60" s="11">
        <v>1047</v>
      </c>
      <c r="R60" s="11">
        <f t="shared" si="1"/>
        <v>1260</v>
      </c>
      <c r="S60" s="11">
        <f t="shared" si="2"/>
        <v>2307</v>
      </c>
    </row>
    <row r="61" spans="1:19" x14ac:dyDescent="0.25">
      <c r="A61" s="8" t="s">
        <v>117</v>
      </c>
      <c r="B61" s="9">
        <v>44548</v>
      </c>
      <c r="C61" s="3">
        <v>18</v>
      </c>
      <c r="D61" s="3" t="s">
        <v>20</v>
      </c>
      <c r="E61" s="3">
        <v>2021</v>
      </c>
      <c r="F61" s="3">
        <v>39</v>
      </c>
      <c r="G61" s="3" t="s">
        <v>21</v>
      </c>
      <c r="H61" s="3" t="s">
        <v>27</v>
      </c>
      <c r="I61" s="3" t="s">
        <v>161</v>
      </c>
      <c r="J61" s="3" t="s">
        <v>23</v>
      </c>
      <c r="K61" s="3" t="s">
        <v>24</v>
      </c>
      <c r="L61" s="3" t="s">
        <v>25</v>
      </c>
      <c r="M61" s="10" t="s">
        <v>58</v>
      </c>
      <c r="N61" s="3">
        <v>3</v>
      </c>
      <c r="O61" s="11">
        <v>1252</v>
      </c>
      <c r="P61" s="11">
        <v>2295</v>
      </c>
      <c r="Q61" s="11">
        <v>3129</v>
      </c>
      <c r="R61" s="11">
        <f t="shared" si="1"/>
        <v>3756</v>
      </c>
      <c r="S61" s="11">
        <f t="shared" si="2"/>
        <v>6885</v>
      </c>
    </row>
    <row r="62" spans="1:19" x14ac:dyDescent="0.25">
      <c r="A62" s="8" t="s">
        <v>118</v>
      </c>
      <c r="B62" s="9">
        <v>44548</v>
      </c>
      <c r="C62" s="3">
        <v>18</v>
      </c>
      <c r="D62" s="3" t="s">
        <v>20</v>
      </c>
      <c r="E62" s="3">
        <v>2021</v>
      </c>
      <c r="F62" s="3">
        <v>26</v>
      </c>
      <c r="G62" s="3" t="s">
        <v>34</v>
      </c>
      <c r="H62" s="3" t="s">
        <v>27</v>
      </c>
      <c r="I62" s="3" t="s">
        <v>84</v>
      </c>
      <c r="J62" s="3" t="s">
        <v>85</v>
      </c>
      <c r="K62" s="3" t="s">
        <v>24</v>
      </c>
      <c r="L62" s="3" t="s">
        <v>25</v>
      </c>
      <c r="M62" s="10" t="s">
        <v>26</v>
      </c>
      <c r="N62" s="3">
        <v>1</v>
      </c>
      <c r="O62" s="11">
        <v>1252</v>
      </c>
      <c r="P62" s="11">
        <v>2295</v>
      </c>
      <c r="Q62" s="11">
        <v>1043</v>
      </c>
      <c r="R62" s="11">
        <f t="shared" si="1"/>
        <v>1252</v>
      </c>
      <c r="S62" s="11">
        <f t="shared" si="2"/>
        <v>2295</v>
      </c>
    </row>
    <row r="63" spans="1:19" x14ac:dyDescent="0.25">
      <c r="A63" s="8" t="s">
        <v>119</v>
      </c>
      <c r="B63" s="9">
        <v>44548</v>
      </c>
      <c r="C63" s="3">
        <v>18</v>
      </c>
      <c r="D63" s="3" t="s">
        <v>20</v>
      </c>
      <c r="E63" s="3">
        <v>2021</v>
      </c>
      <c r="F63" s="3">
        <v>36</v>
      </c>
      <c r="G63" s="3" t="s">
        <v>21</v>
      </c>
      <c r="H63" s="3" t="s">
        <v>27</v>
      </c>
      <c r="I63" s="3" t="s">
        <v>161</v>
      </c>
      <c r="J63" s="3" t="s">
        <v>43</v>
      </c>
      <c r="K63" s="3" t="s">
        <v>24</v>
      </c>
      <c r="L63" s="3" t="s">
        <v>25</v>
      </c>
      <c r="M63" s="10" t="s">
        <v>51</v>
      </c>
      <c r="N63" s="3">
        <v>1</v>
      </c>
      <c r="O63" s="11">
        <v>1266</v>
      </c>
      <c r="P63" s="11">
        <v>2320</v>
      </c>
      <c r="Q63" s="11">
        <v>1054</v>
      </c>
      <c r="R63" s="11">
        <f t="shared" si="1"/>
        <v>1266</v>
      </c>
      <c r="S63" s="11">
        <f t="shared" si="2"/>
        <v>2320</v>
      </c>
    </row>
    <row r="64" spans="1:19" x14ac:dyDescent="0.25">
      <c r="A64" s="8" t="s">
        <v>120</v>
      </c>
      <c r="B64" s="9">
        <v>44549</v>
      </c>
      <c r="C64" s="3">
        <v>19</v>
      </c>
      <c r="D64" s="3" t="s">
        <v>20</v>
      </c>
      <c r="E64" s="3">
        <v>2021</v>
      </c>
      <c r="F64" s="3">
        <v>17</v>
      </c>
      <c r="G64" s="3" t="s">
        <v>40</v>
      </c>
      <c r="H64" s="3" t="s">
        <v>27</v>
      </c>
      <c r="I64" s="3" t="s">
        <v>84</v>
      </c>
      <c r="J64" s="3" t="s">
        <v>121</v>
      </c>
      <c r="K64" s="3" t="s">
        <v>24</v>
      </c>
      <c r="L64" s="3" t="s">
        <v>25</v>
      </c>
      <c r="M64" s="10" t="s">
        <v>108</v>
      </c>
      <c r="N64" s="3">
        <v>4</v>
      </c>
      <c r="O64" s="11">
        <v>1266</v>
      </c>
      <c r="P64" s="11">
        <v>2320</v>
      </c>
      <c r="Q64" s="11">
        <v>4216</v>
      </c>
      <c r="R64" s="11">
        <f t="shared" si="1"/>
        <v>5064</v>
      </c>
      <c r="S64" s="11">
        <f t="shared" si="2"/>
        <v>9280</v>
      </c>
    </row>
    <row r="65" spans="1:19" x14ac:dyDescent="0.25">
      <c r="A65" s="8" t="s">
        <v>122</v>
      </c>
      <c r="B65" s="9">
        <v>44549</v>
      </c>
      <c r="C65" s="3">
        <v>19</v>
      </c>
      <c r="D65" s="3" t="s">
        <v>20</v>
      </c>
      <c r="E65" s="3">
        <v>2021</v>
      </c>
      <c r="F65" s="3">
        <v>19</v>
      </c>
      <c r="G65" s="3" t="s">
        <v>40</v>
      </c>
      <c r="H65" s="3" t="s">
        <v>22</v>
      </c>
      <c r="I65" s="3" t="s">
        <v>35</v>
      </c>
      <c r="J65" s="3" t="s">
        <v>71</v>
      </c>
      <c r="K65" s="3" t="s">
        <v>24</v>
      </c>
      <c r="L65" s="3" t="s">
        <v>25</v>
      </c>
      <c r="M65" s="10" t="s">
        <v>123</v>
      </c>
      <c r="N65" s="3">
        <v>4</v>
      </c>
      <c r="O65" s="11">
        <v>295</v>
      </c>
      <c r="P65" s="11">
        <v>540</v>
      </c>
      <c r="Q65" s="11">
        <v>980</v>
      </c>
      <c r="R65" s="11">
        <f t="shared" si="1"/>
        <v>1180</v>
      </c>
      <c r="S65" s="11">
        <f t="shared" si="2"/>
        <v>2160</v>
      </c>
    </row>
    <row r="66" spans="1:19" x14ac:dyDescent="0.25">
      <c r="A66" s="8" t="s">
        <v>124</v>
      </c>
      <c r="B66" s="9">
        <v>44549</v>
      </c>
      <c r="C66" s="3">
        <v>19</v>
      </c>
      <c r="D66" s="3" t="s">
        <v>20</v>
      </c>
      <c r="E66" s="3">
        <v>2021</v>
      </c>
      <c r="F66" s="3">
        <v>25</v>
      </c>
      <c r="G66" s="3" t="s">
        <v>34</v>
      </c>
      <c r="H66" s="3" t="s">
        <v>27</v>
      </c>
      <c r="I66" s="3" t="s">
        <v>84</v>
      </c>
      <c r="J66" s="3" t="s">
        <v>85</v>
      </c>
      <c r="K66" s="3" t="s">
        <v>24</v>
      </c>
      <c r="L66" s="3" t="s">
        <v>25</v>
      </c>
      <c r="M66" s="10" t="s">
        <v>41</v>
      </c>
      <c r="N66" s="3">
        <v>4</v>
      </c>
      <c r="O66" s="11">
        <v>1252</v>
      </c>
      <c r="P66" s="11">
        <v>2295</v>
      </c>
      <c r="Q66" s="11">
        <v>4172</v>
      </c>
      <c r="R66" s="11">
        <f t="shared" si="1"/>
        <v>5008</v>
      </c>
      <c r="S66" s="11">
        <f t="shared" si="2"/>
        <v>9180</v>
      </c>
    </row>
    <row r="67" spans="1:19" x14ac:dyDescent="0.25">
      <c r="A67" s="8" t="s">
        <v>125</v>
      </c>
      <c r="B67" s="9">
        <v>44549</v>
      </c>
      <c r="C67" s="3">
        <v>19</v>
      </c>
      <c r="D67" s="3" t="s">
        <v>20</v>
      </c>
      <c r="E67" s="3">
        <v>2021</v>
      </c>
      <c r="F67" s="3">
        <v>35</v>
      </c>
      <c r="G67" s="3" t="s">
        <v>21</v>
      </c>
      <c r="H67" s="3" t="s">
        <v>22</v>
      </c>
      <c r="I67" s="3" t="s">
        <v>161</v>
      </c>
      <c r="J67" s="3" t="s">
        <v>67</v>
      </c>
      <c r="K67" s="3" t="s">
        <v>24</v>
      </c>
      <c r="L67" s="3" t="s">
        <v>25</v>
      </c>
      <c r="M67" s="10" t="s">
        <v>126</v>
      </c>
      <c r="N67" s="3">
        <v>4</v>
      </c>
      <c r="O67" s="11">
        <v>1898</v>
      </c>
      <c r="P67" s="11">
        <v>3375</v>
      </c>
      <c r="Q67" s="11">
        <v>5908</v>
      </c>
      <c r="R67" s="11">
        <f t="shared" si="1"/>
        <v>7592</v>
      </c>
      <c r="S67" s="11">
        <f t="shared" si="2"/>
        <v>13500</v>
      </c>
    </row>
    <row r="68" spans="1:19" x14ac:dyDescent="0.25">
      <c r="A68" s="8" t="s">
        <v>127</v>
      </c>
      <c r="B68" s="9">
        <v>44549</v>
      </c>
      <c r="C68" s="3">
        <v>19</v>
      </c>
      <c r="D68" s="3" t="s">
        <v>20</v>
      </c>
      <c r="E68" s="3">
        <v>2021</v>
      </c>
      <c r="F68" s="3">
        <v>37</v>
      </c>
      <c r="G68" s="3" t="s">
        <v>21</v>
      </c>
      <c r="H68" s="3" t="s">
        <v>27</v>
      </c>
      <c r="I68" s="3" t="s">
        <v>161</v>
      </c>
      <c r="J68" s="3" t="s">
        <v>67</v>
      </c>
      <c r="K68" s="3" t="s">
        <v>24</v>
      </c>
      <c r="L68" s="3" t="s">
        <v>25</v>
      </c>
      <c r="M68" s="10" t="s">
        <v>41</v>
      </c>
      <c r="N68" s="3">
        <v>4</v>
      </c>
      <c r="O68" s="11">
        <v>1252</v>
      </c>
      <c r="P68" s="11">
        <v>2295</v>
      </c>
      <c r="Q68" s="11">
        <v>4172</v>
      </c>
      <c r="R68" s="11">
        <f t="shared" ref="R68:R90" si="5">N68*O68</f>
        <v>5008</v>
      </c>
      <c r="S68" s="11">
        <f t="shared" ref="S68:S89" si="6">N68*P68</f>
        <v>9180</v>
      </c>
    </row>
    <row r="69" spans="1:19" x14ac:dyDescent="0.25">
      <c r="A69" s="8" t="s">
        <v>128</v>
      </c>
      <c r="B69" s="9">
        <v>44549</v>
      </c>
      <c r="C69" s="3">
        <v>19</v>
      </c>
      <c r="D69" s="3" t="s">
        <v>20</v>
      </c>
      <c r="E69" s="3">
        <v>2021</v>
      </c>
      <c r="F69" s="3">
        <v>39</v>
      </c>
      <c r="G69" s="3" t="s">
        <v>21</v>
      </c>
      <c r="H69" s="3" t="s">
        <v>22</v>
      </c>
      <c r="I69" s="3" t="s">
        <v>161</v>
      </c>
      <c r="J69" s="3" t="s">
        <v>23</v>
      </c>
      <c r="K69" s="3" t="s">
        <v>24</v>
      </c>
      <c r="L69" s="3" t="s">
        <v>25</v>
      </c>
      <c r="M69" s="10" t="s">
        <v>26</v>
      </c>
      <c r="N69" s="3">
        <v>4</v>
      </c>
      <c r="O69" s="11">
        <v>1252</v>
      </c>
      <c r="P69" s="11">
        <v>2295</v>
      </c>
      <c r="Q69" s="11">
        <v>4172</v>
      </c>
      <c r="R69" s="11">
        <f t="shared" si="5"/>
        <v>5008</v>
      </c>
      <c r="S69" s="11">
        <f t="shared" si="6"/>
        <v>9180</v>
      </c>
    </row>
    <row r="70" spans="1:19" x14ac:dyDescent="0.25">
      <c r="A70" s="8" t="s">
        <v>129</v>
      </c>
      <c r="B70" s="9">
        <v>44549</v>
      </c>
      <c r="C70" s="3">
        <v>19</v>
      </c>
      <c r="D70" s="3" t="s">
        <v>20</v>
      </c>
      <c r="E70" s="3">
        <v>2021</v>
      </c>
      <c r="F70" s="3">
        <v>63</v>
      </c>
      <c r="G70" s="3" t="s">
        <v>21</v>
      </c>
      <c r="H70" s="3" t="s">
        <v>22</v>
      </c>
      <c r="I70" s="3" t="s">
        <v>35</v>
      </c>
      <c r="J70" s="3" t="s">
        <v>50</v>
      </c>
      <c r="K70" s="3" t="s">
        <v>24</v>
      </c>
      <c r="L70" s="3" t="s">
        <v>25</v>
      </c>
      <c r="M70" s="10" t="s">
        <v>26</v>
      </c>
      <c r="N70" s="3">
        <v>4</v>
      </c>
      <c r="O70" s="11">
        <v>1252</v>
      </c>
      <c r="P70" s="11">
        <v>2295</v>
      </c>
      <c r="Q70" s="11">
        <v>4172</v>
      </c>
      <c r="R70" s="11">
        <f t="shared" si="5"/>
        <v>5008</v>
      </c>
      <c r="S70" s="11">
        <f t="shared" si="6"/>
        <v>9180</v>
      </c>
    </row>
    <row r="71" spans="1:19" x14ac:dyDescent="0.25">
      <c r="A71" s="8" t="s">
        <v>130</v>
      </c>
      <c r="B71" s="9">
        <v>44549</v>
      </c>
      <c r="C71" s="3">
        <v>19</v>
      </c>
      <c r="D71" s="3" t="s">
        <v>20</v>
      </c>
      <c r="E71" s="3">
        <v>2021</v>
      </c>
      <c r="F71" s="3">
        <v>18</v>
      </c>
      <c r="G71" s="3" t="s">
        <v>40</v>
      </c>
      <c r="H71" s="3" t="s">
        <v>27</v>
      </c>
      <c r="I71" s="3" t="s">
        <v>35</v>
      </c>
      <c r="J71" s="3" t="s">
        <v>131</v>
      </c>
      <c r="K71" s="3" t="s">
        <v>24</v>
      </c>
      <c r="L71" s="3" t="s">
        <v>25</v>
      </c>
      <c r="M71" s="10" t="s">
        <v>79</v>
      </c>
      <c r="N71" s="3">
        <v>2</v>
      </c>
      <c r="O71" s="11">
        <v>295</v>
      </c>
      <c r="P71" s="11">
        <v>540</v>
      </c>
      <c r="Q71" s="11">
        <v>490</v>
      </c>
      <c r="R71" s="11">
        <f t="shared" si="5"/>
        <v>590</v>
      </c>
      <c r="S71" s="11">
        <f t="shared" si="6"/>
        <v>1080</v>
      </c>
    </row>
    <row r="72" spans="1:19" x14ac:dyDescent="0.25">
      <c r="A72" s="8" t="s">
        <v>132</v>
      </c>
      <c r="B72" s="9">
        <v>44549</v>
      </c>
      <c r="C72" s="3">
        <v>19</v>
      </c>
      <c r="D72" s="3" t="s">
        <v>20</v>
      </c>
      <c r="E72" s="3">
        <v>2021</v>
      </c>
      <c r="F72" s="3">
        <v>56</v>
      </c>
      <c r="G72" s="3" t="s">
        <v>21</v>
      </c>
      <c r="H72" s="3" t="s">
        <v>22</v>
      </c>
      <c r="I72" s="3" t="s">
        <v>47</v>
      </c>
      <c r="J72" s="3" t="s">
        <v>133</v>
      </c>
      <c r="K72" s="3" t="s">
        <v>24</v>
      </c>
      <c r="L72" s="3" t="s">
        <v>25</v>
      </c>
      <c r="M72" s="10" t="s">
        <v>26</v>
      </c>
      <c r="N72" s="3">
        <v>2</v>
      </c>
      <c r="O72" s="11">
        <v>1252</v>
      </c>
      <c r="P72" s="11">
        <v>2295</v>
      </c>
      <c r="Q72" s="11">
        <v>2086</v>
      </c>
      <c r="R72" s="11">
        <f t="shared" si="5"/>
        <v>2504</v>
      </c>
      <c r="S72" s="11">
        <f t="shared" si="6"/>
        <v>4590</v>
      </c>
    </row>
    <row r="73" spans="1:19" x14ac:dyDescent="0.25">
      <c r="A73" s="8" t="s">
        <v>134</v>
      </c>
      <c r="B73" s="9">
        <v>44549</v>
      </c>
      <c r="C73" s="3">
        <v>19</v>
      </c>
      <c r="D73" s="3" t="s">
        <v>20</v>
      </c>
      <c r="E73" s="3">
        <v>2021</v>
      </c>
      <c r="F73" s="3">
        <v>39</v>
      </c>
      <c r="G73" s="3" t="s">
        <v>21</v>
      </c>
      <c r="H73" s="3" t="s">
        <v>22</v>
      </c>
      <c r="I73" s="3" t="s">
        <v>161</v>
      </c>
      <c r="J73" s="3" t="s">
        <v>43</v>
      </c>
      <c r="K73" s="3" t="s">
        <v>24</v>
      </c>
      <c r="L73" s="3" t="s">
        <v>25</v>
      </c>
      <c r="M73" s="10" t="s">
        <v>51</v>
      </c>
      <c r="N73" s="3">
        <v>1</v>
      </c>
      <c r="O73" s="11">
        <v>1266</v>
      </c>
      <c r="P73" s="11">
        <v>2320</v>
      </c>
      <c r="Q73" s="11">
        <v>1054</v>
      </c>
      <c r="R73" s="11">
        <f t="shared" si="5"/>
        <v>1266</v>
      </c>
      <c r="S73" s="11">
        <f t="shared" si="6"/>
        <v>2320</v>
      </c>
    </row>
    <row r="74" spans="1:19" x14ac:dyDescent="0.25">
      <c r="A74" s="8" t="s">
        <v>135</v>
      </c>
      <c r="B74" s="9">
        <v>44550</v>
      </c>
      <c r="C74" s="3">
        <v>20</v>
      </c>
      <c r="D74" s="3" t="s">
        <v>20</v>
      </c>
      <c r="E74" s="3">
        <v>2021</v>
      </c>
      <c r="F74" s="3">
        <v>33</v>
      </c>
      <c r="G74" s="3" t="s">
        <v>34</v>
      </c>
      <c r="H74" s="3" t="s">
        <v>22</v>
      </c>
      <c r="I74" s="3" t="s">
        <v>35</v>
      </c>
      <c r="J74" s="3" t="s">
        <v>71</v>
      </c>
      <c r="K74" s="3" t="s">
        <v>24</v>
      </c>
      <c r="L74" s="3" t="s">
        <v>25</v>
      </c>
      <c r="M74" s="10" t="s">
        <v>72</v>
      </c>
      <c r="N74" s="3">
        <v>4</v>
      </c>
      <c r="O74" s="11">
        <v>1898</v>
      </c>
      <c r="P74" s="11">
        <v>3375</v>
      </c>
      <c r="Q74" s="11">
        <v>5908</v>
      </c>
      <c r="R74" s="11">
        <f t="shared" si="5"/>
        <v>7592</v>
      </c>
      <c r="S74" s="11">
        <f t="shared" si="6"/>
        <v>13500</v>
      </c>
    </row>
    <row r="75" spans="1:19" x14ac:dyDescent="0.25">
      <c r="A75" s="8" t="s">
        <v>136</v>
      </c>
      <c r="B75" s="9">
        <v>44550</v>
      </c>
      <c r="C75" s="3">
        <v>20</v>
      </c>
      <c r="D75" s="3" t="s">
        <v>20</v>
      </c>
      <c r="E75" s="3">
        <v>2021</v>
      </c>
      <c r="F75" s="3">
        <v>57</v>
      </c>
      <c r="G75" s="3" t="s">
        <v>21</v>
      </c>
      <c r="H75" s="3" t="s">
        <v>27</v>
      </c>
      <c r="I75" s="3" t="s">
        <v>35</v>
      </c>
      <c r="J75" s="3" t="s">
        <v>50</v>
      </c>
      <c r="K75" s="3" t="s">
        <v>24</v>
      </c>
      <c r="L75" s="3" t="s">
        <v>25</v>
      </c>
      <c r="M75" s="10" t="s">
        <v>26</v>
      </c>
      <c r="N75" s="3">
        <v>4</v>
      </c>
      <c r="O75" s="11">
        <v>1252</v>
      </c>
      <c r="P75" s="11">
        <v>2295</v>
      </c>
      <c r="Q75" s="11">
        <v>4172</v>
      </c>
      <c r="R75" s="11">
        <f t="shared" si="5"/>
        <v>5008</v>
      </c>
      <c r="S75" s="11">
        <f t="shared" si="6"/>
        <v>9180</v>
      </c>
    </row>
    <row r="76" spans="1:19" x14ac:dyDescent="0.25">
      <c r="A76" s="8" t="s">
        <v>137</v>
      </c>
      <c r="B76" s="9">
        <v>44550</v>
      </c>
      <c r="C76" s="3">
        <v>20</v>
      </c>
      <c r="D76" s="3" t="s">
        <v>20</v>
      </c>
      <c r="E76" s="3">
        <v>2021</v>
      </c>
      <c r="F76" s="3">
        <v>29</v>
      </c>
      <c r="G76" s="3" t="s">
        <v>34</v>
      </c>
      <c r="H76" s="3" t="s">
        <v>27</v>
      </c>
      <c r="I76" s="3" t="s">
        <v>55</v>
      </c>
      <c r="J76" s="3" t="s">
        <v>56</v>
      </c>
      <c r="K76" s="3" t="s">
        <v>24</v>
      </c>
      <c r="L76" s="3" t="s">
        <v>25</v>
      </c>
      <c r="M76" s="10" t="s">
        <v>138</v>
      </c>
      <c r="N76" s="3">
        <v>3</v>
      </c>
      <c r="O76" s="11">
        <v>295</v>
      </c>
      <c r="P76" s="11">
        <v>540</v>
      </c>
      <c r="Q76" s="11">
        <v>735</v>
      </c>
      <c r="R76" s="11">
        <f t="shared" si="5"/>
        <v>885</v>
      </c>
      <c r="S76" s="11">
        <f t="shared" si="6"/>
        <v>1620</v>
      </c>
    </row>
    <row r="77" spans="1:19" x14ac:dyDescent="0.25">
      <c r="A77" s="8" t="s">
        <v>139</v>
      </c>
      <c r="B77" s="9">
        <v>44550</v>
      </c>
      <c r="C77" s="3">
        <v>20</v>
      </c>
      <c r="D77" s="3" t="s">
        <v>20</v>
      </c>
      <c r="E77" s="3">
        <v>2021</v>
      </c>
      <c r="F77" s="3">
        <v>35</v>
      </c>
      <c r="G77" s="3" t="s">
        <v>21</v>
      </c>
      <c r="H77" s="3" t="s">
        <v>22</v>
      </c>
      <c r="I77" s="3" t="s">
        <v>35</v>
      </c>
      <c r="J77" s="3" t="s">
        <v>50</v>
      </c>
      <c r="K77" s="3" t="s">
        <v>24</v>
      </c>
      <c r="L77" s="3" t="s">
        <v>25</v>
      </c>
      <c r="M77" s="10" t="s">
        <v>51</v>
      </c>
      <c r="N77" s="3">
        <v>1</v>
      </c>
      <c r="O77" s="11">
        <v>1266</v>
      </c>
      <c r="P77" s="11">
        <v>2320</v>
      </c>
      <c r="Q77" s="11">
        <v>1054</v>
      </c>
      <c r="R77" s="11">
        <f t="shared" si="5"/>
        <v>1266</v>
      </c>
      <c r="S77" s="11">
        <f t="shared" si="6"/>
        <v>2320</v>
      </c>
    </row>
    <row r="78" spans="1:19" x14ac:dyDescent="0.25">
      <c r="A78" s="8" t="s">
        <v>140</v>
      </c>
      <c r="B78" s="9">
        <v>44550</v>
      </c>
      <c r="C78" s="3">
        <v>20</v>
      </c>
      <c r="D78" s="3" t="s">
        <v>20</v>
      </c>
      <c r="E78" s="3">
        <v>2021</v>
      </c>
      <c r="F78" s="3">
        <v>35</v>
      </c>
      <c r="G78" s="3" t="s">
        <v>21</v>
      </c>
      <c r="H78" s="3" t="s">
        <v>27</v>
      </c>
      <c r="I78" s="3" t="s">
        <v>35</v>
      </c>
      <c r="J78" s="3" t="s">
        <v>71</v>
      </c>
      <c r="K78" s="3" t="s">
        <v>24</v>
      </c>
      <c r="L78" s="3" t="s">
        <v>25</v>
      </c>
      <c r="M78" s="10" t="s">
        <v>51</v>
      </c>
      <c r="N78" s="3">
        <v>1</v>
      </c>
      <c r="O78" s="11">
        <v>1266</v>
      </c>
      <c r="P78" s="11">
        <v>2320</v>
      </c>
      <c r="Q78" s="11">
        <v>1054</v>
      </c>
      <c r="R78" s="11">
        <f t="shared" si="5"/>
        <v>1266</v>
      </c>
      <c r="S78" s="11">
        <f t="shared" si="6"/>
        <v>2320</v>
      </c>
    </row>
    <row r="79" spans="1:19" x14ac:dyDescent="0.25">
      <c r="A79" s="8" t="s">
        <v>141</v>
      </c>
      <c r="B79" s="9">
        <v>44551</v>
      </c>
      <c r="C79" s="3">
        <v>21</v>
      </c>
      <c r="D79" s="3" t="s">
        <v>20</v>
      </c>
      <c r="E79" s="3">
        <v>2021</v>
      </c>
      <c r="F79" s="3">
        <v>26</v>
      </c>
      <c r="G79" s="3" t="s">
        <v>34</v>
      </c>
      <c r="H79" s="3" t="s">
        <v>27</v>
      </c>
      <c r="I79" s="3" t="s">
        <v>84</v>
      </c>
      <c r="J79" s="3" t="s">
        <v>142</v>
      </c>
      <c r="K79" s="3" t="s">
        <v>24</v>
      </c>
      <c r="L79" s="3" t="s">
        <v>25</v>
      </c>
      <c r="M79" s="10" t="s">
        <v>51</v>
      </c>
      <c r="N79" s="3">
        <v>3</v>
      </c>
      <c r="O79" s="11">
        <v>1266</v>
      </c>
      <c r="P79" s="11">
        <v>2320</v>
      </c>
      <c r="Q79" s="11">
        <v>3162</v>
      </c>
      <c r="R79" s="11">
        <f t="shared" si="5"/>
        <v>3798</v>
      </c>
      <c r="S79" s="11">
        <f t="shared" si="6"/>
        <v>6960</v>
      </c>
    </row>
    <row r="80" spans="1:19" x14ac:dyDescent="0.25">
      <c r="A80" s="8" t="s">
        <v>143</v>
      </c>
      <c r="B80" s="9">
        <v>44551</v>
      </c>
      <c r="C80" s="3">
        <v>21</v>
      </c>
      <c r="D80" s="3" t="s">
        <v>20</v>
      </c>
      <c r="E80" s="3">
        <v>2021</v>
      </c>
      <c r="F80" s="3">
        <v>23</v>
      </c>
      <c r="G80" s="3" t="s">
        <v>40</v>
      </c>
      <c r="H80" s="3" t="s">
        <v>27</v>
      </c>
      <c r="I80" s="3" t="s">
        <v>28</v>
      </c>
      <c r="J80" s="3" t="s">
        <v>29</v>
      </c>
      <c r="K80" s="3" t="s">
        <v>24</v>
      </c>
      <c r="L80" s="3" t="s">
        <v>25</v>
      </c>
      <c r="M80" s="10" t="s">
        <v>32</v>
      </c>
      <c r="N80" s="3">
        <v>2</v>
      </c>
      <c r="O80" s="11">
        <v>420</v>
      </c>
      <c r="P80" s="11">
        <v>769</v>
      </c>
      <c r="Q80" s="11">
        <v>698</v>
      </c>
      <c r="R80" s="11">
        <f t="shared" si="5"/>
        <v>840</v>
      </c>
      <c r="S80" s="11">
        <f t="shared" si="6"/>
        <v>1538</v>
      </c>
    </row>
    <row r="81" spans="1:19" x14ac:dyDescent="0.25">
      <c r="A81" s="8" t="s">
        <v>144</v>
      </c>
      <c r="B81" s="9">
        <v>44552</v>
      </c>
      <c r="C81" s="3">
        <v>22</v>
      </c>
      <c r="D81" s="3" t="s">
        <v>20</v>
      </c>
      <c r="E81" s="3">
        <v>2021</v>
      </c>
      <c r="F81" s="3">
        <v>30</v>
      </c>
      <c r="G81" s="3" t="s">
        <v>34</v>
      </c>
      <c r="H81" s="3" t="s">
        <v>22</v>
      </c>
      <c r="I81" s="3" t="s">
        <v>161</v>
      </c>
      <c r="J81" s="3" t="s">
        <v>43</v>
      </c>
      <c r="K81" s="3" t="s">
        <v>24</v>
      </c>
      <c r="L81" s="3" t="s">
        <v>25</v>
      </c>
      <c r="M81" s="10" t="s">
        <v>51</v>
      </c>
      <c r="N81" s="3">
        <v>3</v>
      </c>
      <c r="O81" s="11">
        <v>1266</v>
      </c>
      <c r="P81" s="11">
        <v>2320</v>
      </c>
      <c r="Q81" s="11">
        <v>3162</v>
      </c>
      <c r="R81" s="11">
        <f t="shared" si="5"/>
        <v>3798</v>
      </c>
      <c r="S81" s="11">
        <f t="shared" si="6"/>
        <v>6960</v>
      </c>
    </row>
    <row r="82" spans="1:19" x14ac:dyDescent="0.25">
      <c r="A82" s="8" t="s">
        <v>145</v>
      </c>
      <c r="B82" s="9">
        <v>44552</v>
      </c>
      <c r="C82" s="3">
        <v>22</v>
      </c>
      <c r="D82" s="3" t="s">
        <v>20</v>
      </c>
      <c r="E82" s="3">
        <v>2021</v>
      </c>
      <c r="F82" s="3">
        <v>41</v>
      </c>
      <c r="G82" s="3" t="s">
        <v>21</v>
      </c>
      <c r="H82" s="3" t="s">
        <v>27</v>
      </c>
      <c r="I82" s="3" t="s">
        <v>161</v>
      </c>
      <c r="J82" s="3" t="s">
        <v>23</v>
      </c>
      <c r="K82" s="3" t="s">
        <v>24</v>
      </c>
      <c r="L82" s="3" t="s">
        <v>25</v>
      </c>
      <c r="M82" s="10" t="s">
        <v>58</v>
      </c>
      <c r="N82" s="3">
        <v>3</v>
      </c>
      <c r="O82" s="11">
        <v>1252</v>
      </c>
      <c r="P82" s="11">
        <v>2295</v>
      </c>
      <c r="Q82" s="11">
        <v>3129</v>
      </c>
      <c r="R82" s="11">
        <f t="shared" si="5"/>
        <v>3756</v>
      </c>
      <c r="S82" s="11">
        <f t="shared" si="6"/>
        <v>6885</v>
      </c>
    </row>
    <row r="83" spans="1:19" x14ac:dyDescent="0.25">
      <c r="A83" s="8" t="s">
        <v>146</v>
      </c>
      <c r="B83" s="9">
        <v>44552</v>
      </c>
      <c r="C83" s="3">
        <v>22</v>
      </c>
      <c r="D83" s="3" t="s">
        <v>20</v>
      </c>
      <c r="E83" s="3">
        <v>2021</v>
      </c>
      <c r="F83" s="3">
        <v>19</v>
      </c>
      <c r="G83" s="3" t="s">
        <v>40</v>
      </c>
      <c r="H83" s="3" t="s">
        <v>22</v>
      </c>
      <c r="I83" s="3" t="s">
        <v>35</v>
      </c>
      <c r="J83" s="3" t="s">
        <v>36</v>
      </c>
      <c r="K83" s="3" t="s">
        <v>24</v>
      </c>
      <c r="L83" s="3" t="s">
        <v>25</v>
      </c>
      <c r="M83" s="10" t="s">
        <v>64</v>
      </c>
      <c r="N83" s="3">
        <v>1</v>
      </c>
      <c r="O83" s="11">
        <v>308</v>
      </c>
      <c r="P83" s="11">
        <v>565</v>
      </c>
      <c r="Q83" s="11">
        <v>257</v>
      </c>
      <c r="R83" s="11">
        <f t="shared" si="5"/>
        <v>308</v>
      </c>
      <c r="S83" s="11">
        <f t="shared" si="6"/>
        <v>565</v>
      </c>
    </row>
    <row r="84" spans="1:19" x14ac:dyDescent="0.25">
      <c r="A84" s="8" t="s">
        <v>147</v>
      </c>
      <c r="B84" s="9">
        <v>44552</v>
      </c>
      <c r="C84" s="3">
        <v>22</v>
      </c>
      <c r="D84" s="3" t="s">
        <v>20</v>
      </c>
      <c r="E84" s="3">
        <v>2021</v>
      </c>
      <c r="F84" s="3">
        <v>25</v>
      </c>
      <c r="G84" s="3" t="s">
        <v>34</v>
      </c>
      <c r="H84" s="3" t="s">
        <v>27</v>
      </c>
      <c r="I84" s="3" t="s">
        <v>84</v>
      </c>
      <c r="J84" s="3" t="s">
        <v>85</v>
      </c>
      <c r="K84" s="3" t="s">
        <v>24</v>
      </c>
      <c r="L84" s="3" t="s">
        <v>25</v>
      </c>
      <c r="M84" s="10" t="s">
        <v>41</v>
      </c>
      <c r="N84" s="3">
        <v>1</v>
      </c>
      <c r="O84" s="11">
        <v>1252</v>
      </c>
      <c r="P84" s="11">
        <v>2295</v>
      </c>
      <c r="Q84" s="11">
        <v>1043</v>
      </c>
      <c r="R84" s="11">
        <f t="shared" si="5"/>
        <v>1252</v>
      </c>
      <c r="S84" s="11">
        <f t="shared" si="6"/>
        <v>2295</v>
      </c>
    </row>
    <row r="85" spans="1:19" x14ac:dyDescent="0.25">
      <c r="A85" s="8" t="s">
        <v>148</v>
      </c>
      <c r="B85" s="9">
        <v>44552</v>
      </c>
      <c r="C85" s="3">
        <v>22</v>
      </c>
      <c r="D85" s="3" t="s">
        <v>20</v>
      </c>
      <c r="E85" s="3">
        <v>2021</v>
      </c>
      <c r="F85" s="3">
        <v>27</v>
      </c>
      <c r="G85" s="3" t="s">
        <v>34</v>
      </c>
      <c r="H85" s="3" t="s">
        <v>22</v>
      </c>
      <c r="I85" s="3" t="s">
        <v>55</v>
      </c>
      <c r="J85" s="3" t="s">
        <v>56</v>
      </c>
      <c r="K85" s="3" t="s">
        <v>24</v>
      </c>
      <c r="L85" s="3" t="s">
        <v>25</v>
      </c>
      <c r="M85" s="10" t="s">
        <v>26</v>
      </c>
      <c r="N85" s="3">
        <v>1</v>
      </c>
      <c r="O85" s="11">
        <v>1252</v>
      </c>
      <c r="P85" s="11">
        <v>2295</v>
      </c>
      <c r="Q85" s="11">
        <v>1043</v>
      </c>
      <c r="R85" s="11">
        <f t="shared" si="5"/>
        <v>1252</v>
      </c>
      <c r="S85" s="11">
        <f t="shared" si="6"/>
        <v>2295</v>
      </c>
    </row>
    <row r="86" spans="1:19" x14ac:dyDescent="0.25">
      <c r="A86" s="8" t="s">
        <v>149</v>
      </c>
      <c r="B86" s="9">
        <v>44552</v>
      </c>
      <c r="C86" s="3">
        <v>22</v>
      </c>
      <c r="D86" s="3" t="s">
        <v>20</v>
      </c>
      <c r="E86" s="3">
        <v>2021</v>
      </c>
      <c r="F86" s="3">
        <v>41</v>
      </c>
      <c r="G86" s="3" t="s">
        <v>21</v>
      </c>
      <c r="H86" s="3" t="s">
        <v>27</v>
      </c>
      <c r="I86" s="3" t="s">
        <v>47</v>
      </c>
      <c r="J86" s="3" t="s">
        <v>133</v>
      </c>
      <c r="K86" s="3" t="s">
        <v>24</v>
      </c>
      <c r="L86" s="3" t="s">
        <v>25</v>
      </c>
      <c r="M86" s="10" t="s">
        <v>51</v>
      </c>
      <c r="N86" s="3">
        <v>1</v>
      </c>
      <c r="O86" s="11">
        <v>1266</v>
      </c>
      <c r="P86" s="11">
        <v>2320</v>
      </c>
      <c r="Q86" s="11">
        <v>1054</v>
      </c>
      <c r="R86" s="11">
        <f t="shared" si="5"/>
        <v>1266</v>
      </c>
      <c r="S86" s="11">
        <f t="shared" si="6"/>
        <v>2320</v>
      </c>
    </row>
    <row r="87" spans="1:19" x14ac:dyDescent="0.25">
      <c r="A87" s="8" t="s">
        <v>150</v>
      </c>
      <c r="B87" s="9">
        <v>44553</v>
      </c>
      <c r="C87" s="3">
        <v>23</v>
      </c>
      <c r="D87" s="3" t="s">
        <v>20</v>
      </c>
      <c r="E87" s="3">
        <v>2021</v>
      </c>
      <c r="F87" s="3">
        <v>30</v>
      </c>
      <c r="G87" s="3" t="s">
        <v>34</v>
      </c>
      <c r="H87" s="3" t="s">
        <v>22</v>
      </c>
      <c r="I87" s="3" t="s">
        <v>161</v>
      </c>
      <c r="J87" s="3" t="s">
        <v>67</v>
      </c>
      <c r="K87" s="3" t="s">
        <v>24</v>
      </c>
      <c r="L87" s="3" t="s">
        <v>25</v>
      </c>
      <c r="M87" s="10" t="s">
        <v>30</v>
      </c>
      <c r="N87" s="3">
        <v>1</v>
      </c>
      <c r="O87" s="11">
        <v>1266</v>
      </c>
      <c r="P87" s="11">
        <v>2320</v>
      </c>
      <c r="Q87" s="11">
        <v>1054</v>
      </c>
      <c r="R87" s="11">
        <f t="shared" si="5"/>
        <v>1266</v>
      </c>
      <c r="S87" s="11">
        <f t="shared" si="6"/>
        <v>2320</v>
      </c>
    </row>
    <row r="88" spans="1:19" x14ac:dyDescent="0.25">
      <c r="A88" s="8" t="s">
        <v>151</v>
      </c>
      <c r="B88" s="9">
        <v>44553</v>
      </c>
      <c r="C88" s="3">
        <v>23</v>
      </c>
      <c r="D88" s="3" t="s">
        <v>20</v>
      </c>
      <c r="E88" s="3">
        <v>2021</v>
      </c>
      <c r="F88" s="3">
        <v>31</v>
      </c>
      <c r="G88" s="3" t="s">
        <v>34</v>
      </c>
      <c r="H88" s="3" t="s">
        <v>22</v>
      </c>
      <c r="I88" s="3" t="s">
        <v>55</v>
      </c>
      <c r="J88" s="3" t="s">
        <v>56</v>
      </c>
      <c r="K88" s="3" t="s">
        <v>24</v>
      </c>
      <c r="L88" s="3" t="s">
        <v>25</v>
      </c>
      <c r="M88" s="10" t="s">
        <v>58</v>
      </c>
      <c r="N88" s="3">
        <v>1</v>
      </c>
      <c r="O88" s="11">
        <v>1252</v>
      </c>
      <c r="P88" s="11">
        <v>2295</v>
      </c>
      <c r="Q88" s="11">
        <v>1043</v>
      </c>
      <c r="R88" s="11">
        <f t="shared" si="5"/>
        <v>1252</v>
      </c>
      <c r="S88" s="11">
        <f t="shared" si="6"/>
        <v>2295</v>
      </c>
    </row>
    <row r="89" spans="1:19" x14ac:dyDescent="0.25">
      <c r="A89" s="8" t="s">
        <v>152</v>
      </c>
      <c r="B89" s="9">
        <v>44553</v>
      </c>
      <c r="C89" s="3">
        <v>23</v>
      </c>
      <c r="D89" s="3" t="s">
        <v>20</v>
      </c>
      <c r="E89" s="3">
        <v>2021</v>
      </c>
      <c r="F89" s="3">
        <v>35</v>
      </c>
      <c r="G89" s="3" t="s">
        <v>21</v>
      </c>
      <c r="H89" s="3" t="s">
        <v>22</v>
      </c>
      <c r="I89" s="3" t="s">
        <v>161</v>
      </c>
      <c r="J89" s="3" t="s">
        <v>23</v>
      </c>
      <c r="K89" s="3" t="s">
        <v>24</v>
      </c>
      <c r="L89" s="3" t="s">
        <v>25</v>
      </c>
      <c r="M89" s="10" t="s">
        <v>69</v>
      </c>
      <c r="N89" s="3">
        <v>1</v>
      </c>
      <c r="O89" s="11">
        <v>295</v>
      </c>
      <c r="P89" s="11">
        <v>540</v>
      </c>
      <c r="Q89" s="11">
        <v>245</v>
      </c>
      <c r="R89" s="11">
        <f t="shared" si="5"/>
        <v>295</v>
      </c>
      <c r="S89" s="11">
        <f t="shared" si="6"/>
        <v>540</v>
      </c>
    </row>
    <row r="90" spans="1:19" x14ac:dyDescent="0.25">
      <c r="A90" s="8" t="s">
        <v>153</v>
      </c>
      <c r="B90" s="9">
        <v>44554</v>
      </c>
      <c r="C90" s="3">
        <v>24</v>
      </c>
      <c r="D90" s="3" t="s">
        <v>20</v>
      </c>
      <c r="E90" s="3">
        <v>2021</v>
      </c>
      <c r="F90" s="3">
        <v>38</v>
      </c>
      <c r="G90" s="3" t="s">
        <v>21</v>
      </c>
      <c r="H90" s="3" t="s">
        <v>27</v>
      </c>
      <c r="I90" s="3" t="s">
        <v>35</v>
      </c>
      <c r="J90" s="3" t="s">
        <v>50</v>
      </c>
      <c r="K90" s="3" t="s">
        <v>24</v>
      </c>
      <c r="L90" s="3" t="s">
        <v>25</v>
      </c>
      <c r="M90" s="10" t="s">
        <v>58</v>
      </c>
      <c r="N90" s="3">
        <v>4</v>
      </c>
      <c r="O90" s="11">
        <v>1252</v>
      </c>
      <c r="P90" s="11">
        <v>2295</v>
      </c>
      <c r="Q90" s="11">
        <v>4172</v>
      </c>
      <c r="R90" s="11">
        <f t="shared" si="5"/>
        <v>5008</v>
      </c>
      <c r="S90" s="11">
        <f>N90*P90</f>
        <v>9180</v>
      </c>
    </row>
  </sheetData>
  <phoneticPr fontId="18"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650B1-1B72-486F-ACA5-DC8CA3104C89}">
  <dimension ref="A1"/>
  <sheetViews>
    <sheetView showGridLines="0" tabSelected="1" zoomScaleNormal="100" workbookViewId="0">
      <selection activeCell="K41" sqref="K41"/>
    </sheetView>
  </sheetViews>
  <sheetFormatPr defaultRowHeight="15" x14ac:dyDescent="0.25"/>
  <cols>
    <col min="1" max="1" width="9.140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77C7D5-983C-4B15-A63B-38F48A7EACDF}">
  <ds:schemaRefs>
    <ds:schemaRef ds:uri="http://schemas.microsoft.com/sharepoint/v3/contenttype/forms"/>
  </ds:schemaRefs>
</ds:datastoreItem>
</file>

<file path=customXml/itemProps2.xml><?xml version="1.0" encoding="utf-8"?>
<ds:datastoreItem xmlns:ds="http://schemas.openxmlformats.org/officeDocument/2006/customXml" ds:itemID="{B0E83AF8-2C50-4089-9716-0DC4D6C9EB5B}">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customXml/itemProps3.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Sheet4</vt:lpstr>
      <vt:lpstr>Sheet5</vt:lpstr>
      <vt:lpstr>Sheet6</vt:lpstr>
      <vt:lpstr>Sheet7</vt:lpstr>
      <vt:lpstr>Sheet8</vt:lpstr>
      <vt:lpstr>Sheet9</vt:lpstr>
      <vt:lpstr>Bike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ايمان مصطفى فتحى محمد</cp:lastModifiedBy>
  <cp:revision/>
  <dcterms:created xsi:type="dcterms:W3CDTF">2022-11-04T20:14:11Z</dcterms:created>
  <dcterms:modified xsi:type="dcterms:W3CDTF">2024-12-21T09:46:34Z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