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S-Level-4\1St_Semster\Data analytics\Tasks\"/>
    </mc:Choice>
  </mc:AlternateContent>
  <xr:revisionPtr revIDLastSave="0" documentId="8_{FEFD4F8F-3E9D-46AE-AB67-B9D54928E65F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Calculation" sheetId="8" r:id="rId1"/>
    <sheet name="Part1 (Raw)" sheetId="1" r:id="rId2"/>
    <sheet name="Part1 (Solved)" sheetId="2" r:id="rId3"/>
    <sheet name="Part2 (Solved)" sheetId="3" r:id="rId4"/>
    <sheet name="Formulas" sheetId="4" r:id="rId5"/>
    <sheet name="Fruit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8" l="1"/>
  <c r="B8" i="7"/>
  <c r="B7" i="7"/>
  <c r="B6" i="7"/>
  <c r="B18" i="8"/>
  <c r="B17" i="8"/>
  <c r="C7" i="8"/>
  <c r="C16" i="8"/>
  <c r="C15" i="8"/>
  <c r="C14" i="8"/>
  <c r="C13" i="8"/>
  <c r="C12" i="8"/>
  <c r="C11" i="8"/>
  <c r="C10" i="8"/>
  <c r="C9" i="8"/>
  <c r="C8" i="8"/>
  <c r="C13" i="4"/>
  <c r="D13" i="4"/>
  <c r="E13" i="4"/>
  <c r="F13" i="4"/>
  <c r="G13" i="4"/>
  <c r="H13" i="4"/>
  <c r="C15" i="4"/>
  <c r="B15" i="4"/>
  <c r="C14" i="4"/>
  <c r="B14" i="4"/>
  <c r="B16" i="4" s="1"/>
  <c r="B13" i="4"/>
  <c r="H11" i="4"/>
  <c r="G11" i="4"/>
  <c r="F11" i="4"/>
  <c r="E11" i="4"/>
  <c r="D11" i="4"/>
  <c r="C11" i="4"/>
  <c r="H10" i="4"/>
  <c r="G10" i="4"/>
  <c r="F10" i="4"/>
  <c r="E10" i="4"/>
  <c r="D10" i="4"/>
  <c r="C10" i="4"/>
  <c r="H9" i="4"/>
  <c r="G9" i="4"/>
  <c r="F9" i="4"/>
  <c r="E9" i="4"/>
  <c r="D9" i="4"/>
  <c r="C9" i="4"/>
  <c r="H8" i="4"/>
  <c r="G8" i="4"/>
  <c r="F8" i="4"/>
  <c r="E8" i="4"/>
  <c r="D8" i="4"/>
  <c r="C8" i="4"/>
  <c r="H7" i="4"/>
  <c r="G7" i="4"/>
  <c r="F7" i="4"/>
  <c r="E7" i="4"/>
  <c r="D7" i="4"/>
  <c r="C7" i="4"/>
  <c r="H6" i="4"/>
  <c r="G6" i="4"/>
  <c r="F6" i="4"/>
  <c r="E6" i="4"/>
  <c r="D6" i="4"/>
  <c r="C6" i="4"/>
  <c r="H5" i="4"/>
  <c r="G5" i="4"/>
  <c r="F5" i="4"/>
  <c r="E5" i="4"/>
  <c r="D5" i="4"/>
  <c r="C5" i="4"/>
  <c r="H4" i="4"/>
  <c r="G4" i="4"/>
  <c r="F4" i="4"/>
  <c r="E4" i="4"/>
  <c r="D4" i="4"/>
  <c r="C4" i="4"/>
  <c r="H3" i="4"/>
  <c r="G3" i="4"/>
  <c r="F3" i="4"/>
  <c r="E3" i="4"/>
  <c r="D3" i="4"/>
  <c r="C3" i="4"/>
  <c r="H2" i="4"/>
  <c r="B17" i="4" s="1"/>
  <c r="G2" i="4"/>
  <c r="F2" i="4"/>
  <c r="E2" i="4"/>
  <c r="F14" i="4" s="1"/>
  <c r="D2" i="4"/>
  <c r="C2" i="4"/>
  <c r="F6" i="3"/>
  <c r="E6" i="3"/>
  <c r="D6" i="3"/>
  <c r="C6" i="3"/>
  <c r="B6" i="3"/>
  <c r="F5" i="3"/>
  <c r="E5" i="3"/>
  <c r="D5" i="3"/>
  <c r="C5" i="3"/>
  <c r="B5" i="3"/>
  <c r="F4" i="3"/>
  <c r="E4" i="3"/>
  <c r="D4" i="3"/>
  <c r="C4" i="3"/>
  <c r="B4" i="3"/>
  <c r="F3" i="3"/>
  <c r="E3" i="3"/>
  <c r="D3" i="3"/>
  <c r="C3" i="3"/>
  <c r="B3" i="3"/>
  <c r="F2" i="3"/>
  <c r="E2" i="3"/>
  <c r="D2" i="3"/>
  <c r="C2" i="3"/>
  <c r="B2" i="3"/>
  <c r="G15" i="4" l="1"/>
  <c r="C16" i="4"/>
  <c r="G14" i="4"/>
  <c r="G16" i="4" s="1"/>
  <c r="D15" i="4"/>
  <c r="H15" i="4"/>
  <c r="D14" i="4"/>
  <c r="H14" i="4"/>
  <c r="E15" i="4"/>
  <c r="E14" i="4"/>
  <c r="E16" i="4" s="1"/>
  <c r="F15" i="4"/>
  <c r="F16" i="4" s="1"/>
  <c r="H16" i="4" l="1"/>
  <c r="D16" i="4"/>
</calcChain>
</file>

<file path=xl/sharedStrings.xml><?xml version="1.0" encoding="utf-8"?>
<sst xmlns="http://schemas.openxmlformats.org/spreadsheetml/2006/main" count="85" uniqueCount="57">
  <si>
    <t>Company</t>
  </si>
  <si>
    <t>Dell</t>
  </si>
  <si>
    <t>HP</t>
  </si>
  <si>
    <t>Toshiba</t>
  </si>
  <si>
    <t>January</t>
  </si>
  <si>
    <t>conclusion</t>
  </si>
  <si>
    <t>February</t>
  </si>
  <si>
    <t>dell</t>
  </si>
  <si>
    <t>number 1</t>
  </si>
  <si>
    <t>March</t>
  </si>
  <si>
    <t>number 2</t>
  </si>
  <si>
    <t>April</t>
  </si>
  <si>
    <t>number 3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</si>
  <si>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</si>
  <si>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</si>
  <si>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</si>
  <si>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</si>
  <si>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</si>
  <si>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</si>
  <si>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</si>
  <si>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</si>
  <si>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</t>
  </si>
  <si>
    <t>Y</t>
  </si>
  <si>
    <t>f1</t>
  </si>
  <si>
    <t>f2</t>
  </si>
  <si>
    <t>f3</t>
  </si>
  <si>
    <t>f4</t>
  </si>
  <si>
    <t>f5</t>
  </si>
  <si>
    <t>X/Y</t>
  </si>
  <si>
    <t>Count</t>
  </si>
  <si>
    <t>Max</t>
  </si>
  <si>
    <t>Min</t>
  </si>
  <si>
    <t>Range</t>
  </si>
  <si>
    <t>Z</t>
  </si>
  <si>
    <t>Bonus Percentage</t>
  </si>
  <si>
    <t>Income</t>
  </si>
  <si>
    <t>Bonus</t>
  </si>
  <si>
    <t>Salesman A</t>
  </si>
  <si>
    <t>Salesman B</t>
  </si>
  <si>
    <t>Average &gt;100000</t>
  </si>
  <si>
    <t>Salesman C</t>
  </si>
  <si>
    <t>Count &gt;100000</t>
  </si>
  <si>
    <t>Salesman D</t>
  </si>
  <si>
    <t>Salesman E</t>
  </si>
  <si>
    <t>Salesman F</t>
  </si>
  <si>
    <t>Salesman G</t>
  </si>
  <si>
    <t>Salesman H</t>
  </si>
  <si>
    <t>Salesman I</t>
  </si>
  <si>
    <t>Salesman J</t>
  </si>
  <si>
    <t>Fruit Data</t>
  </si>
  <si>
    <t>Number Data</t>
  </si>
  <si>
    <t>apples</t>
  </si>
  <si>
    <t>oranges</t>
  </si>
  <si>
    <t>peaches</t>
  </si>
  <si>
    <t>all fruits</t>
  </si>
  <si>
    <t>apples&lt;90</t>
  </si>
  <si>
    <t>greater than 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</si>
</sst>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6" formatCode="&quot;$&quot;#,##0.00"/>
  </numFmts>
  <fonts count="22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</font>
    <font>
      <b/>
      <sz val="15"/>
      <color rgb="FF325500"/>
      <name val="Courier New"/>
    </font>
    <font>
      <sz val="14"/>
      <color theme="1"/>
      <name val="Courier New"/>
    </font>
    <font>
      <sz val="14"/>
      <color rgb="FFFF0000"/>
      <name val="Courier New"/>
    </font>
    <font>
      <b/>
      <sz val="14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rgb="FF666699"/>
      <name val="Trebuchet MS"/>
    </font>
    <font>
      <sz val="14"/>
      <color rgb="FFFF0000"/>
      <name val="Courier New"/>
      <family val="3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</font>
    <font>
      <sz val="14"/>
      <color rgb="FF000000"/>
      <name val="Trebuchet MS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</font>
    <font>
      <b/>
      <sz val="14"/>
      <color rgb="FF325500"/>
      <name val="Courier New"/>
      <family val="3"/>
    </font>
    <font>
      <b/>
      <sz val="14"/>
      <name val="Courier New"/>
      <family val="3"/>
    </font>
    <font>
      <b/>
      <sz val="1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/>
    <xf numFmtId="9" fontId="7" fillId="0" borderId="1" xfId="0" applyNumberFormat="1" applyFont="1" applyBorder="1"/>
    <xf numFmtId="0" fontId="7" fillId="0" borderId="1" xfId="0" applyFont="1" applyBorder="1"/>
    <xf numFmtId="0" fontId="8" fillId="0" borderId="0" xfId="0" applyFont="1"/>
    <xf numFmtId="164" fontId="3" fillId="0" borderId="2" xfId="0" applyNumberFormat="1" applyFont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9" fillId="3" borderId="5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12" fillId="0" borderId="4" xfId="0" applyFont="1" applyFill="1" applyBorder="1"/>
    <xf numFmtId="0" fontId="0" fillId="0" borderId="4" xfId="0" applyBorder="1"/>
    <xf numFmtId="0" fontId="13" fillId="0" borderId="4" xfId="0" applyFont="1" applyBorder="1"/>
    <xf numFmtId="0" fontId="14" fillId="0" borderId="0" xfId="0" applyFont="1" applyAlignment="1">
      <alignment horizontal="center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5" xfId="0" applyFont="1" applyBorder="1" applyAlignment="1">
      <alignment horizontal="center" vertical="top"/>
    </xf>
    <xf numFmtId="166" fontId="19" fillId="0" borderId="6" xfId="0" applyNumberFormat="1" applyFont="1" applyBorder="1" applyAlignment="1">
      <alignment horizontal="center" vertical="top"/>
    </xf>
    <xf numFmtId="44" fontId="19" fillId="0" borderId="6" xfId="0" applyNumberFormat="1" applyFont="1" applyBorder="1" applyAlignment="1">
      <alignment horizontal="center" vertical="top"/>
    </xf>
    <xf numFmtId="44" fontId="19" fillId="0" borderId="7" xfId="0" applyNumberFormat="1" applyFont="1" applyBorder="1" applyAlignment="1">
      <alignment horizontal="center" vertical="top"/>
    </xf>
    <xf numFmtId="0" fontId="20" fillId="0" borderId="8" xfId="0" applyFont="1" applyBorder="1" applyAlignment="1">
      <alignment horizontal="center" vertical="top"/>
    </xf>
    <xf numFmtId="166" fontId="20" fillId="0" borderId="4" xfId="0" applyNumberFormat="1" applyFont="1" applyBorder="1"/>
    <xf numFmtId="44" fontId="20" fillId="0" borderId="4" xfId="0" applyNumberFormat="1" applyFont="1" applyBorder="1"/>
    <xf numFmtId="44" fontId="20" fillId="0" borderId="9" xfId="0" applyNumberFormat="1" applyFont="1" applyBorder="1"/>
    <xf numFmtId="0" fontId="21" fillId="0" borderId="10" xfId="0" applyFont="1" applyBorder="1" applyAlignment="1">
      <alignment horizontal="center" vertical="top"/>
    </xf>
    <xf numFmtId="166" fontId="20" fillId="0" borderId="11" xfId="0" applyNumberFormat="1" applyFont="1" applyBorder="1"/>
    <xf numFmtId="44" fontId="20" fillId="0" borderId="11" xfId="0" applyNumberFormat="1" applyFont="1" applyBorder="1"/>
    <xf numFmtId="44" fontId="20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44C0-6215-4BAB-A548-683B2AFD0A62}">
  <dimension ref="A2:F18"/>
  <sheetViews>
    <sheetView topLeftCell="A6" zoomScaleNormal="100" workbookViewId="0">
      <selection activeCell="D2" sqref="D2"/>
    </sheetView>
  </sheetViews>
  <sheetFormatPr defaultColWidth="22.7109375" defaultRowHeight="21.95" customHeight="1" x14ac:dyDescent="0.25"/>
  <sheetData>
    <row r="2" spans="1:6" ht="21.95" customHeight="1" x14ac:dyDescent="0.25">
      <c r="A2" s="7" t="s">
        <v>34</v>
      </c>
      <c r="B2" s="8">
        <v>0.1</v>
      </c>
      <c r="C2" s="6"/>
      <c r="D2" s="6"/>
      <c r="E2" s="6"/>
      <c r="F2" s="6"/>
    </row>
    <row r="3" spans="1:6" ht="21.95" customHeight="1" x14ac:dyDescent="0.25">
      <c r="A3" s="7" t="s">
        <v>31</v>
      </c>
      <c r="B3" s="9">
        <v>1000</v>
      </c>
      <c r="C3" s="6"/>
      <c r="D3" s="6"/>
      <c r="E3" s="6"/>
      <c r="F3" s="6"/>
    </row>
    <row r="4" spans="1:6" ht="21.95" customHeight="1" x14ac:dyDescent="0.25">
      <c r="A4" s="7" t="s">
        <v>30</v>
      </c>
      <c r="B4" s="9">
        <v>130000</v>
      </c>
      <c r="C4" s="6"/>
      <c r="D4" s="6"/>
      <c r="E4" s="6"/>
      <c r="F4" s="6"/>
    </row>
    <row r="5" spans="1:6" ht="21.95" customHeight="1" x14ac:dyDescent="0.25">
      <c r="A5" s="6"/>
      <c r="B5" s="6"/>
      <c r="C5" s="6"/>
      <c r="D5" s="6"/>
      <c r="E5" s="6"/>
      <c r="F5" s="6"/>
    </row>
    <row r="6" spans="1:6" ht="21.95" customHeight="1" x14ac:dyDescent="0.25">
      <c r="A6" s="19">
        <f>C19</f>
        <v>0</v>
      </c>
      <c r="B6" s="20" t="s">
        <v>35</v>
      </c>
      <c r="C6" s="21" t="s">
        <v>36</v>
      </c>
      <c r="D6" s="6"/>
      <c r="E6" s="6"/>
      <c r="F6" s="6"/>
    </row>
    <row r="7" spans="1:6" ht="21.95" customHeight="1" x14ac:dyDescent="0.25">
      <c r="A7" s="19" t="s">
        <v>37</v>
      </c>
      <c r="B7" s="22">
        <v>3000</v>
      </c>
      <c r="C7" s="23">
        <f>IF(AND($B7&gt;=1000,$B7&lt;=130000),(10/100)*$B7+$B7)</f>
        <v>3300</v>
      </c>
      <c r="D7" s="6"/>
      <c r="E7" s="6"/>
      <c r="F7" s="6"/>
    </row>
    <row r="8" spans="1:6" ht="21.95" customHeight="1" x14ac:dyDescent="0.25">
      <c r="A8" s="19" t="s">
        <v>38</v>
      </c>
      <c r="B8" s="22">
        <v>2500</v>
      </c>
      <c r="C8" s="23">
        <f t="shared" ref="C7:C16" si="0">IF(AND(B8&gt;=$B$3,B8&lt;=$B$4),$B$2*B8,"No Bonus")</f>
        <v>250</v>
      </c>
      <c r="D8" s="6"/>
      <c r="E8" s="16"/>
      <c r="F8" s="6"/>
    </row>
    <row r="9" spans="1:6" ht="21.95" customHeight="1" x14ac:dyDescent="0.25">
      <c r="A9" s="19" t="s">
        <v>40</v>
      </c>
      <c r="B9" s="22">
        <v>50</v>
      </c>
      <c r="C9" s="23" t="str">
        <f t="shared" si="0"/>
        <v>No Bonus</v>
      </c>
      <c r="D9" s="6"/>
      <c r="E9" s="10"/>
      <c r="F9" s="6"/>
    </row>
    <row r="10" spans="1:6" ht="21.95" customHeight="1" x14ac:dyDescent="0.25">
      <c r="A10" s="19" t="s">
        <v>42</v>
      </c>
      <c r="B10" s="22">
        <v>1234</v>
      </c>
      <c r="C10" s="23">
        <f t="shared" si="0"/>
        <v>123.4</v>
      </c>
      <c r="D10" s="6"/>
      <c r="E10" s="6"/>
      <c r="F10" s="6"/>
    </row>
    <row r="11" spans="1:6" ht="21.95" customHeight="1" x14ac:dyDescent="0.25">
      <c r="A11" s="19" t="s">
        <v>43</v>
      </c>
      <c r="B11" s="22">
        <v>120000</v>
      </c>
      <c r="C11" s="23">
        <f t="shared" si="0"/>
        <v>12000</v>
      </c>
      <c r="D11" s="6"/>
      <c r="E11" s="6"/>
      <c r="F11" s="6"/>
    </row>
    <row r="12" spans="1:6" ht="21.95" customHeight="1" x14ac:dyDescent="0.25">
      <c r="A12" s="19" t="s">
        <v>44</v>
      </c>
      <c r="B12" s="22">
        <v>150000</v>
      </c>
      <c r="C12" s="23" t="str">
        <f t="shared" si="0"/>
        <v>No Bonus</v>
      </c>
      <c r="D12" s="6"/>
      <c r="E12" s="6"/>
      <c r="F12" s="6"/>
    </row>
    <row r="13" spans="1:6" ht="21.95" customHeight="1" x14ac:dyDescent="0.25">
      <c r="A13" s="19" t="s">
        <v>45</v>
      </c>
      <c r="B13" s="22">
        <v>505050</v>
      </c>
      <c r="C13" s="23" t="str">
        <f t="shared" si="0"/>
        <v>No Bonus</v>
      </c>
      <c r="D13" s="6"/>
      <c r="E13" s="6"/>
      <c r="F13" s="6"/>
    </row>
    <row r="14" spans="1:6" ht="21.95" customHeight="1" x14ac:dyDescent="0.25">
      <c r="A14" s="19" t="s">
        <v>46</v>
      </c>
      <c r="B14" s="22">
        <v>3214</v>
      </c>
      <c r="C14" s="23">
        <f t="shared" si="0"/>
        <v>321.40000000000003</v>
      </c>
      <c r="D14" s="6"/>
      <c r="E14" s="6"/>
      <c r="F14" s="6"/>
    </row>
    <row r="15" spans="1:6" ht="21.95" customHeight="1" x14ac:dyDescent="0.25">
      <c r="A15" s="19" t="s">
        <v>47</v>
      </c>
      <c r="B15" s="22">
        <v>22</v>
      </c>
      <c r="C15" s="23" t="str">
        <f t="shared" si="0"/>
        <v>No Bonus</v>
      </c>
      <c r="D15" s="6"/>
      <c r="E15" s="6"/>
      <c r="F15" s="6"/>
    </row>
    <row r="16" spans="1:6" ht="21.95" customHeight="1" x14ac:dyDescent="0.25">
      <c r="A16" s="19" t="s">
        <v>48</v>
      </c>
      <c r="B16" s="22">
        <v>5000</v>
      </c>
      <c r="C16" s="23">
        <f t="shared" si="0"/>
        <v>500</v>
      </c>
      <c r="D16" s="6"/>
      <c r="E16" s="6"/>
      <c r="F16" s="6"/>
    </row>
    <row r="17" spans="1:3" ht="21.95" customHeight="1" x14ac:dyDescent="0.25">
      <c r="A17" s="24" t="s">
        <v>39</v>
      </c>
      <c r="B17" s="25">
        <f>AVERAGEIF(B7:B16,"&gt;100000")</f>
        <v>258350</v>
      </c>
      <c r="C17" s="25"/>
    </row>
    <row r="18" spans="1:3" ht="21.95" customHeight="1" x14ac:dyDescent="0.25">
      <c r="A18" s="26" t="s">
        <v>41</v>
      </c>
      <c r="B18" s="25">
        <f>COUNTIF(B7:B16,"&gt;100000")</f>
        <v>3</v>
      </c>
      <c r="C18" s="25"/>
    </row>
  </sheetData>
  <pageMargins left="0.7" right="0.7" top="0.75" bottom="0.75" header="0" footer="0"/>
  <pageSetup orientation="portrait"/>
  <headerFooter>
    <oddFooter>&amp;L#000000C2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8" sqref="I8"/>
    </sheetView>
  </sheetViews>
  <sheetFormatPr defaultColWidth="14.42578125" defaultRowHeight="15" customHeight="1" x14ac:dyDescent="0.25"/>
  <cols>
    <col min="1" max="1" width="9.85546875" customWidth="1"/>
    <col min="2" max="26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ht="14.25" customHeight="1" x14ac:dyDescent="0.25">
      <c r="A2" s="1" t="s">
        <v>4</v>
      </c>
      <c r="B2" s="1">
        <v>350000</v>
      </c>
      <c r="C2" s="1">
        <v>260000</v>
      </c>
      <c r="D2" s="1">
        <v>300000</v>
      </c>
      <c r="F2" s="1" t="s">
        <v>5</v>
      </c>
    </row>
    <row r="3" spans="1:7" ht="14.25" customHeight="1" x14ac:dyDescent="0.25">
      <c r="A3" s="1" t="s">
        <v>6</v>
      </c>
      <c r="B3" s="1">
        <v>500000</v>
      </c>
      <c r="C3" s="1">
        <v>490000</v>
      </c>
      <c r="D3" s="1">
        <v>370000</v>
      </c>
      <c r="F3" s="1" t="s">
        <v>7</v>
      </c>
      <c r="G3" s="2" t="s">
        <v>8</v>
      </c>
    </row>
    <row r="4" spans="1:7" ht="14.25" customHeight="1" x14ac:dyDescent="0.25">
      <c r="A4" s="1" t="s">
        <v>9</v>
      </c>
      <c r="B4" s="1">
        <v>240000</v>
      </c>
      <c r="C4" s="1">
        <v>200000</v>
      </c>
      <c r="D4" s="1">
        <v>250000</v>
      </c>
      <c r="F4" s="1" t="s">
        <v>2</v>
      </c>
      <c r="G4" s="1" t="s">
        <v>10</v>
      </c>
    </row>
    <row r="5" spans="1:7" ht="14.25" customHeight="1" x14ac:dyDescent="0.25">
      <c r="A5" s="1" t="s">
        <v>11</v>
      </c>
      <c r="B5" s="1">
        <v>400000</v>
      </c>
      <c r="C5" s="1">
        <v>300000</v>
      </c>
      <c r="D5" s="1">
        <v>250000</v>
      </c>
      <c r="F5" s="1" t="s">
        <v>3</v>
      </c>
      <c r="G5" s="1" t="s">
        <v>12</v>
      </c>
    </row>
    <row r="6" spans="1:7" ht="14.25" customHeight="1" x14ac:dyDescent="0.25">
      <c r="A6" s="1" t="s">
        <v>13</v>
      </c>
      <c r="B6" s="1">
        <v>520000</v>
      </c>
      <c r="C6" s="1">
        <v>410000</v>
      </c>
      <c r="D6" s="1">
        <v>360000</v>
      </c>
    </row>
    <row r="7" spans="1:7" ht="14.25" customHeight="1" x14ac:dyDescent="0.25">
      <c r="A7" s="1" t="s">
        <v>14</v>
      </c>
      <c r="B7" s="1">
        <v>300000</v>
      </c>
      <c r="C7" s="1">
        <v>320000</v>
      </c>
      <c r="D7" s="1">
        <v>400000</v>
      </c>
    </row>
    <row r="8" spans="1:7" ht="14.25" customHeight="1" x14ac:dyDescent="0.25">
      <c r="A8" s="1" t="s">
        <v>15</v>
      </c>
      <c r="B8" s="1">
        <v>200000</v>
      </c>
      <c r="C8" s="1">
        <v>250000</v>
      </c>
      <c r="D8" s="1">
        <v>260000</v>
      </c>
    </row>
    <row r="9" spans="1:7" ht="14.25" customHeight="1" x14ac:dyDescent="0.25">
      <c r="A9" s="1" t="s">
        <v>16</v>
      </c>
      <c r="B9" s="1">
        <v>400000</v>
      </c>
      <c r="C9" s="1">
        <v>600000</v>
      </c>
      <c r="D9" s="1">
        <v>400000</v>
      </c>
    </row>
    <row r="10" spans="1:7" ht="14.25" customHeight="1" x14ac:dyDescent="0.25">
      <c r="A10" s="1" t="s">
        <v>17</v>
      </c>
      <c r="B10" s="1">
        <v>1000000</v>
      </c>
      <c r="C10" s="1">
        <v>720000</v>
      </c>
      <c r="D10" s="1">
        <v>560000</v>
      </c>
    </row>
    <row r="11" spans="1:7" ht="14.25" customHeight="1" x14ac:dyDescent="0.25">
      <c r="A11" s="1" t="s">
        <v>18</v>
      </c>
      <c r="B11" s="1">
        <v>500000</v>
      </c>
      <c r="C11" s="1">
        <v>520000</v>
      </c>
      <c r="D11" s="1">
        <v>530000</v>
      </c>
    </row>
    <row r="12" spans="1:7" ht="14.25" customHeight="1" x14ac:dyDescent="0.25">
      <c r="A12" s="1" t="s">
        <v>19</v>
      </c>
      <c r="B12" s="1">
        <v>370000</v>
      </c>
      <c r="C12" s="1">
        <v>390000</v>
      </c>
      <c r="D12" s="1">
        <v>400000</v>
      </c>
    </row>
    <row r="13" spans="1:7" ht="14.25" customHeight="1" x14ac:dyDescent="0.25">
      <c r="A13" s="1" t="s">
        <v>20</v>
      </c>
      <c r="B13" s="1">
        <v>100000</v>
      </c>
      <c r="C13" s="1">
        <v>12000</v>
      </c>
      <c r="D13" s="1">
        <v>140000</v>
      </c>
    </row>
  </sheetData>
  <pageMargins left="0.7" right="0.7" top="0.75" bottom="0.75" header="0" footer="0"/>
  <pageSetup orientation="portrait"/>
  <headerFooter>
    <oddFooter>&amp;L#000000C2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E5" sqref="E5"/>
    </sheetView>
  </sheetViews>
  <sheetFormatPr defaultColWidth="14.42578125" defaultRowHeight="15" customHeight="1" x14ac:dyDescent="0.25"/>
  <cols>
    <col min="1" max="1" width="21.5703125" customWidth="1"/>
    <col min="2" max="2" width="23.140625" customWidth="1"/>
    <col min="3" max="26" width="21.5703125" customWidth="1"/>
  </cols>
  <sheetData>
    <row r="1" spans="1:7" ht="22.5" customHeight="1" thickBot="1" x14ac:dyDescent="0.3">
      <c r="A1" s="36" t="s">
        <v>0</v>
      </c>
      <c r="B1" s="37" t="s">
        <v>1</v>
      </c>
      <c r="C1" s="38" t="s">
        <v>2</v>
      </c>
      <c r="D1" s="39" t="s">
        <v>3</v>
      </c>
      <c r="E1" s="3"/>
      <c r="F1" s="3"/>
      <c r="G1" s="3"/>
    </row>
    <row r="2" spans="1:7" ht="22.5" customHeight="1" thickBot="1" x14ac:dyDescent="0.4">
      <c r="A2" s="40" t="s">
        <v>4</v>
      </c>
      <c r="B2" s="41">
        <v>350000</v>
      </c>
      <c r="C2" s="42">
        <v>260000</v>
      </c>
      <c r="D2" s="43">
        <v>300000</v>
      </c>
      <c r="E2" s="4"/>
      <c r="F2" s="11" t="s">
        <v>5</v>
      </c>
      <c r="G2" s="12"/>
    </row>
    <row r="3" spans="1:7" ht="22.5" customHeight="1" x14ac:dyDescent="0.35">
      <c r="A3" s="40" t="s">
        <v>6</v>
      </c>
      <c r="B3" s="41">
        <v>500000</v>
      </c>
      <c r="C3" s="42">
        <v>490000</v>
      </c>
      <c r="D3" s="43">
        <v>370000</v>
      </c>
      <c r="E3" s="4"/>
      <c r="F3" s="15" t="s">
        <v>7</v>
      </c>
      <c r="G3" s="13" t="s">
        <v>8</v>
      </c>
    </row>
    <row r="4" spans="1:7" ht="22.5" customHeight="1" x14ac:dyDescent="0.35">
      <c r="A4" s="40" t="s">
        <v>9</v>
      </c>
      <c r="B4" s="41">
        <v>240000</v>
      </c>
      <c r="C4" s="42">
        <v>200000</v>
      </c>
      <c r="D4" s="43">
        <v>250000</v>
      </c>
      <c r="E4" s="4"/>
      <c r="F4" s="14" t="s">
        <v>2</v>
      </c>
      <c r="G4" s="14" t="s">
        <v>10</v>
      </c>
    </row>
    <row r="5" spans="1:7" ht="22.5" customHeight="1" x14ac:dyDescent="0.35">
      <c r="A5" s="40" t="s">
        <v>11</v>
      </c>
      <c r="B5" s="41">
        <v>400000</v>
      </c>
      <c r="C5" s="42">
        <v>300000</v>
      </c>
      <c r="D5" s="43">
        <v>250000</v>
      </c>
      <c r="E5" s="4"/>
      <c r="F5" s="14" t="s">
        <v>3</v>
      </c>
      <c r="G5" s="14" t="s">
        <v>12</v>
      </c>
    </row>
    <row r="6" spans="1:7" ht="22.5" customHeight="1" x14ac:dyDescent="0.35">
      <c r="A6" s="40" t="s">
        <v>13</v>
      </c>
      <c r="B6" s="41">
        <v>520000</v>
      </c>
      <c r="C6" s="42">
        <v>410000</v>
      </c>
      <c r="D6" s="43">
        <v>360000</v>
      </c>
      <c r="E6" s="4"/>
      <c r="F6" s="4"/>
      <c r="G6" s="4"/>
    </row>
    <row r="7" spans="1:7" ht="22.5" customHeight="1" thickBot="1" x14ac:dyDescent="0.4">
      <c r="A7" s="40" t="s">
        <v>14</v>
      </c>
      <c r="B7" s="41">
        <v>300000</v>
      </c>
      <c r="C7" s="42">
        <v>320000</v>
      </c>
      <c r="D7" s="43">
        <v>400000</v>
      </c>
      <c r="E7" s="4"/>
      <c r="F7" s="4"/>
      <c r="G7" s="4"/>
    </row>
    <row r="8" spans="1:7" ht="22.5" customHeight="1" thickBot="1" x14ac:dyDescent="0.4">
      <c r="A8" s="40" t="s">
        <v>15</v>
      </c>
      <c r="B8" s="41">
        <v>200000</v>
      </c>
      <c r="C8" s="42">
        <v>250000</v>
      </c>
      <c r="D8" s="43">
        <v>260000</v>
      </c>
      <c r="E8" s="11"/>
      <c r="F8" s="12"/>
      <c r="G8" s="4"/>
    </row>
    <row r="9" spans="1:7" ht="22.5" customHeight="1" x14ac:dyDescent="0.35">
      <c r="A9" s="40" t="s">
        <v>16</v>
      </c>
      <c r="B9" s="41">
        <v>400000</v>
      </c>
      <c r="C9" s="42">
        <v>600000</v>
      </c>
      <c r="D9" s="43">
        <v>400000</v>
      </c>
      <c r="E9" s="4"/>
      <c r="F9" s="4"/>
      <c r="G9" s="4"/>
    </row>
    <row r="10" spans="1:7" ht="22.5" customHeight="1" x14ac:dyDescent="0.35">
      <c r="A10" s="40" t="s">
        <v>17</v>
      </c>
      <c r="B10" s="41">
        <v>1000000</v>
      </c>
      <c r="C10" s="42">
        <v>720000</v>
      </c>
      <c r="D10" s="43">
        <v>560000</v>
      </c>
      <c r="E10" s="4"/>
      <c r="F10" s="4"/>
      <c r="G10" s="4"/>
    </row>
    <row r="11" spans="1:7" ht="22.5" customHeight="1" x14ac:dyDescent="0.35">
      <c r="A11" s="40" t="s">
        <v>18</v>
      </c>
      <c r="B11" s="41">
        <v>500000</v>
      </c>
      <c r="C11" s="42">
        <v>520000</v>
      </c>
      <c r="D11" s="43">
        <v>530000</v>
      </c>
      <c r="E11" s="4"/>
      <c r="F11" s="4"/>
      <c r="G11" s="4"/>
    </row>
    <row r="12" spans="1:7" ht="22.5" customHeight="1" x14ac:dyDescent="0.35">
      <c r="A12" s="40" t="s">
        <v>19</v>
      </c>
      <c r="B12" s="41">
        <v>370000</v>
      </c>
      <c r="C12" s="42">
        <v>390000</v>
      </c>
      <c r="D12" s="43">
        <v>400000</v>
      </c>
      <c r="E12" s="4"/>
      <c r="F12" s="4"/>
      <c r="G12" s="4"/>
    </row>
    <row r="13" spans="1:7" ht="22.5" customHeight="1" thickBot="1" x14ac:dyDescent="0.4">
      <c r="A13" s="44" t="s">
        <v>20</v>
      </c>
      <c r="B13" s="45">
        <v>100000</v>
      </c>
      <c r="C13" s="46">
        <v>12000</v>
      </c>
      <c r="D13" s="47">
        <v>140000</v>
      </c>
      <c r="E13" s="4"/>
      <c r="F13" s="4"/>
      <c r="G13" s="4"/>
    </row>
  </sheetData>
  <mergeCells count="2">
    <mergeCell ref="F2:G2"/>
    <mergeCell ref="E8:F8"/>
  </mergeCells>
  <pageMargins left="0.7" right="0.7" top="0.75" bottom="0.75" header="0" footer="0"/>
  <pageSetup orientation="portrait"/>
  <headerFooter>
    <oddFooter>&amp;L#000000C2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C12" sqref="C12"/>
    </sheetView>
  </sheetViews>
  <sheetFormatPr defaultColWidth="18.7109375" defaultRowHeight="21.95" customHeight="1" x14ac:dyDescent="0.25"/>
  <sheetData>
    <row r="1" spans="1:6" ht="21.95" customHeight="1" x14ac:dyDescent="0.3">
      <c r="A1" s="34"/>
      <c r="B1" s="35">
        <v>1</v>
      </c>
      <c r="C1" s="35">
        <v>2</v>
      </c>
      <c r="D1" s="35">
        <v>3</v>
      </c>
      <c r="E1" s="35">
        <v>4</v>
      </c>
      <c r="F1" s="35">
        <v>5</v>
      </c>
    </row>
    <row r="2" spans="1:6" ht="21.95" customHeight="1" x14ac:dyDescent="0.3">
      <c r="A2" s="35">
        <v>1</v>
      </c>
      <c r="B2" s="34">
        <f t="shared" ref="B2:F2" si="0">B$1*$A2</f>
        <v>1</v>
      </c>
      <c r="C2" s="34">
        <f t="shared" si="0"/>
        <v>2</v>
      </c>
      <c r="D2" s="34">
        <f t="shared" si="0"/>
        <v>3</v>
      </c>
      <c r="E2" s="34">
        <f t="shared" si="0"/>
        <v>4</v>
      </c>
      <c r="F2" s="34">
        <f t="shared" si="0"/>
        <v>5</v>
      </c>
    </row>
    <row r="3" spans="1:6" ht="21.95" customHeight="1" x14ac:dyDescent="0.3">
      <c r="A3" s="35">
        <v>2</v>
      </c>
      <c r="B3" s="34">
        <f t="shared" ref="B3:F3" si="1">B$1*$A3</f>
        <v>2</v>
      </c>
      <c r="C3" s="34">
        <f t="shared" si="1"/>
        <v>4</v>
      </c>
      <c r="D3" s="34">
        <f t="shared" si="1"/>
        <v>6</v>
      </c>
      <c r="E3" s="34">
        <f t="shared" si="1"/>
        <v>8</v>
      </c>
      <c r="F3" s="34">
        <f t="shared" si="1"/>
        <v>10</v>
      </c>
    </row>
    <row r="4" spans="1:6" ht="21.95" customHeight="1" x14ac:dyDescent="0.3">
      <c r="A4" s="35">
        <v>3</v>
      </c>
      <c r="B4" s="34">
        <f t="shared" ref="B4:F4" si="2">B$1*$A4</f>
        <v>3</v>
      </c>
      <c r="C4" s="34">
        <f t="shared" si="2"/>
        <v>6</v>
      </c>
      <c r="D4" s="34">
        <f t="shared" si="2"/>
        <v>9</v>
      </c>
      <c r="E4" s="34">
        <f t="shared" si="2"/>
        <v>12</v>
      </c>
      <c r="F4" s="34">
        <f t="shared" si="2"/>
        <v>15</v>
      </c>
    </row>
    <row r="5" spans="1:6" ht="21.95" customHeight="1" x14ac:dyDescent="0.3">
      <c r="A5" s="35">
        <v>4</v>
      </c>
      <c r="B5" s="34">
        <f t="shared" ref="B5:F5" si="3">B$1*$A5</f>
        <v>4</v>
      </c>
      <c r="C5" s="34">
        <f t="shared" si="3"/>
        <v>8</v>
      </c>
      <c r="D5" s="34">
        <f t="shared" si="3"/>
        <v>12</v>
      </c>
      <c r="E5" s="34">
        <f t="shared" si="3"/>
        <v>16</v>
      </c>
      <c r="F5" s="34">
        <f t="shared" si="3"/>
        <v>20</v>
      </c>
    </row>
    <row r="6" spans="1:6" ht="21.95" customHeight="1" x14ac:dyDescent="0.3">
      <c r="A6" s="35">
        <v>5</v>
      </c>
      <c r="B6" s="34">
        <f t="shared" ref="B6:F6" si="4">B$1*$A6</f>
        <v>5</v>
      </c>
      <c r="C6" s="34">
        <f t="shared" si="4"/>
        <v>10</v>
      </c>
      <c r="D6" s="34">
        <f t="shared" si="4"/>
        <v>15</v>
      </c>
      <c r="E6" s="34">
        <f t="shared" si="4"/>
        <v>20</v>
      </c>
      <c r="F6" s="34">
        <f t="shared" si="4"/>
        <v>25</v>
      </c>
    </row>
  </sheetData>
  <pageMargins left="0.7" right="0.7" top="0.75" bottom="0.75" header="0" footer="0"/>
  <pageSetup orientation="portrait"/>
  <headerFooter>
    <oddFooter>&amp;L#000000C2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opLeftCell="A2" workbookViewId="0">
      <selection activeCell="D6" sqref="D6"/>
    </sheetView>
  </sheetViews>
  <sheetFormatPr defaultColWidth="16.7109375" defaultRowHeight="21.95" customHeight="1" x14ac:dyDescent="0.25"/>
  <sheetData>
    <row r="1" spans="1:10" ht="21.95" customHeight="1" x14ac:dyDescent="0.3">
      <c r="A1" s="27" t="s">
        <v>21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5"/>
    </row>
    <row r="2" spans="1:10" ht="21.95" customHeight="1" x14ac:dyDescent="0.3">
      <c r="A2" s="5">
        <v>1</v>
      </c>
      <c r="B2" s="5">
        <v>2</v>
      </c>
      <c r="C2" s="5">
        <f>2*A2^3-6*A2^2</f>
        <v>-4</v>
      </c>
      <c r="D2" s="5">
        <f>4*B2^(4/3)-SQRT(B2+3)</f>
        <v>7.8433004216591939</v>
      </c>
      <c r="E2" s="5">
        <f>SIN(A2)+COS(A2)</f>
        <v>1.3817732906760363</v>
      </c>
      <c r="F2" s="5">
        <f>3*POWER(TAN(A2),2)</f>
        <v>7.2765564624442796</v>
      </c>
      <c r="G2" s="5">
        <f>6*LOG10(A2^2+1)-A2</f>
        <v>0.80617997398388708</v>
      </c>
      <c r="H2" s="5">
        <f>A2/B2</f>
        <v>0.5</v>
      </c>
      <c r="I2" s="5"/>
    </row>
    <row r="3" spans="1:10" ht="21.95" customHeight="1" x14ac:dyDescent="0.3">
      <c r="A3" s="5">
        <v>2</v>
      </c>
      <c r="B3" s="5">
        <v>4</v>
      </c>
      <c r="C3" s="5">
        <f>2*A3^3-6*A3^2</f>
        <v>-8</v>
      </c>
      <c r="D3" s="5">
        <f>4*B3^(4/3)-SQRT(B3+3)</f>
        <v>22.7526655204266</v>
      </c>
      <c r="E3" s="5">
        <f>SIN(A3)+COS(A3)</f>
        <v>0.4931505902785393</v>
      </c>
      <c r="F3" s="5">
        <f>3*POWER(TAN(A3),2)</f>
        <v>14.323197612125753</v>
      </c>
      <c r="G3" s="5">
        <f>6*LOG10(A3^2+1)-A3</f>
        <v>2.1938200260161134</v>
      </c>
      <c r="H3" s="5">
        <f>A3/B3</f>
        <v>0.5</v>
      </c>
      <c r="I3" s="5"/>
    </row>
    <row r="4" spans="1:10" ht="21.95" customHeight="1" x14ac:dyDescent="0.3">
      <c r="A4" s="5">
        <v>3</v>
      </c>
      <c r="B4" s="5">
        <v>6</v>
      </c>
      <c r="C4" s="5">
        <f>2*A4^3-6*A4^2</f>
        <v>0</v>
      </c>
      <c r="D4" s="5">
        <f>4*B4^(4/3)-SQRT(B4+3)</f>
        <v>40.610894227971343</v>
      </c>
      <c r="E4" s="5">
        <f>SIN(A4)+COS(A4)</f>
        <v>-0.84887248854057817</v>
      </c>
      <c r="F4" s="5">
        <f>3*POWER(TAN(A4),2)</f>
        <v>6.0958550827280814E-2</v>
      </c>
      <c r="G4" s="5">
        <f>6*LOG10(A4^2+1)-A4</f>
        <v>3</v>
      </c>
      <c r="H4" s="5">
        <f>A4/B4</f>
        <v>0.5</v>
      </c>
      <c r="I4" s="5"/>
    </row>
    <row r="5" spans="1:10" ht="21.95" customHeight="1" x14ac:dyDescent="0.3">
      <c r="A5" s="5">
        <v>4</v>
      </c>
      <c r="B5" s="5">
        <v>8</v>
      </c>
      <c r="C5" s="5">
        <f>2*A5^3-6*A5^2</f>
        <v>32</v>
      </c>
      <c r="D5" s="5">
        <f>4*B5^(4/3)-SQRT(B5+3)</f>
        <v>60.683375209644566</v>
      </c>
      <c r="E5" s="5">
        <f>SIN(A5)+COS(A5)</f>
        <v>-1.4104461161715403</v>
      </c>
      <c r="F5" s="5">
        <f>3*POWER(TAN(A5),2)</f>
        <v>4.0216503655848603</v>
      </c>
      <c r="G5" s="5">
        <f>6*LOG10(A5^2+1)-A5</f>
        <v>3.3826935282696429</v>
      </c>
      <c r="H5" s="5">
        <f>A5/B5</f>
        <v>0.5</v>
      </c>
      <c r="I5" s="5"/>
    </row>
    <row r="6" spans="1:10" ht="21.95" customHeight="1" x14ac:dyDescent="0.3">
      <c r="A6" s="5">
        <v>5</v>
      </c>
      <c r="B6" s="5">
        <v>10</v>
      </c>
      <c r="C6" s="5">
        <f>2*A6^3-6*A6^2</f>
        <v>100</v>
      </c>
      <c r="D6" s="5">
        <f>4*B6^(4/3)-SQRT(B6+3)</f>
        <v>82.571836325811375</v>
      </c>
      <c r="E6" s="5">
        <f>SIN(A6)+COS(A6)</f>
        <v>-0.67526208919991215</v>
      </c>
      <c r="F6" s="5">
        <f>3*POWER(TAN(A6),2)</f>
        <v>34.283645122375063</v>
      </c>
      <c r="G6" s="5">
        <f>6*LOG10(A6^2+1)-A6</f>
        <v>3.4898400878249074</v>
      </c>
      <c r="H6" s="5">
        <f>A6/B6</f>
        <v>0.5</v>
      </c>
      <c r="I6" s="5"/>
    </row>
    <row r="7" spans="1:10" ht="21.95" customHeight="1" x14ac:dyDescent="0.3">
      <c r="A7" s="5">
        <v>6</v>
      </c>
      <c r="B7" s="5">
        <v>12</v>
      </c>
      <c r="C7" s="5">
        <f>2*A7^3-6*A7^2</f>
        <v>216</v>
      </c>
      <c r="D7" s="5">
        <f>4*B7^(4/3)-SQRT(B7+3)</f>
        <v>106.01958393891245</v>
      </c>
      <c r="E7" s="5">
        <f>SIN(A7)+COS(A7)</f>
        <v>0.68075478845144011</v>
      </c>
      <c r="F7" s="5">
        <f>3*POWER(TAN(A7),2)</f>
        <v>0.25405381027277174</v>
      </c>
      <c r="G7" s="5">
        <f>6*LOG10(A7^2+1)-A7</f>
        <v>3.4092103444019699</v>
      </c>
      <c r="H7" s="5">
        <f>A7/B7</f>
        <v>0.5</v>
      </c>
      <c r="I7" s="5"/>
    </row>
    <row r="8" spans="1:10" ht="21.95" customHeight="1" x14ac:dyDescent="0.3">
      <c r="A8" s="5">
        <v>7</v>
      </c>
      <c r="B8" s="5">
        <v>14</v>
      </c>
      <c r="C8" s="5">
        <f>2*A8^3-6*A8^2</f>
        <v>392</v>
      </c>
      <c r="D8" s="5">
        <f>4*B8^(4/3)-SQRT(B8+3)</f>
        <v>130.84486116819514</v>
      </c>
      <c r="E8" s="5">
        <f>SIN(A8)+COS(A8)</f>
        <v>1.4108888530620938</v>
      </c>
      <c r="F8" s="5">
        <f>3*POWER(TAN(A8),2)</f>
        <v>2.2782647597828536</v>
      </c>
      <c r="G8" s="5">
        <f>6*LOG10(A8^2+1)-A8</f>
        <v>3.1938200260161125</v>
      </c>
      <c r="H8" s="5">
        <f>A8/B8</f>
        <v>0.5</v>
      </c>
      <c r="I8" s="5"/>
    </row>
    <row r="9" spans="1:10" ht="21.95" customHeight="1" x14ac:dyDescent="0.3">
      <c r="A9" s="5">
        <v>8</v>
      </c>
      <c r="B9" s="5">
        <v>16</v>
      </c>
      <c r="C9" s="5">
        <f>2*A9^3-6*A9^2</f>
        <v>640</v>
      </c>
      <c r="D9" s="5">
        <f>4*B9^(4/3)-SQRT(B9+3)</f>
        <v>156.91099544300303</v>
      </c>
      <c r="E9" s="5">
        <f>SIN(A9)+COS(A9)</f>
        <v>0.84385821281476825</v>
      </c>
      <c r="F9" s="5">
        <f>3*POWER(TAN(A9),2)</f>
        <v>138.70822762276572</v>
      </c>
      <c r="G9" s="5">
        <f>6*LOG10(A9^2+1)-A9</f>
        <v>2.8774801398571324</v>
      </c>
      <c r="H9" s="5">
        <f>A9/B9</f>
        <v>0.5</v>
      </c>
      <c r="I9" s="5"/>
    </row>
    <row r="10" spans="1:10" ht="21.95" customHeight="1" x14ac:dyDescent="0.3">
      <c r="A10" s="5">
        <v>9</v>
      </c>
      <c r="B10" s="5">
        <v>18</v>
      </c>
      <c r="C10" s="5">
        <f>2*A10^3-6*A10^2</f>
        <v>972</v>
      </c>
      <c r="D10" s="5">
        <f>4*B10^(4/3)-SQRT(B10+3)</f>
        <v>184.11080468808467</v>
      </c>
      <c r="E10" s="5">
        <f>SIN(A10)+COS(A10)</f>
        <v>-0.49901177664292035</v>
      </c>
      <c r="F10" s="5">
        <f>3*POWER(TAN(A10),2)</f>
        <v>0.61376836732883788</v>
      </c>
      <c r="G10" s="5">
        <f>6*LOG10(A10^2+1)-A10</f>
        <v>2.4828831143023002</v>
      </c>
      <c r="H10" s="5">
        <f>A10/B10</f>
        <v>0.5</v>
      </c>
      <c r="I10" s="5"/>
    </row>
    <row r="11" spans="1:10" ht="21.95" customHeight="1" x14ac:dyDescent="0.3">
      <c r="A11" s="5">
        <v>10</v>
      </c>
      <c r="B11" s="5">
        <v>20</v>
      </c>
      <c r="C11" s="5">
        <f>2*A11^3-6*A11^2</f>
        <v>1400</v>
      </c>
      <c r="D11" s="5">
        <f>4*B11^(4/3)-SQRT(B11+3)</f>
        <v>212.35757780427971</v>
      </c>
      <c r="E11" s="5">
        <f>SIN(A11)+COS(A11)</f>
        <v>-1.3830926399658221</v>
      </c>
      <c r="F11" s="5">
        <f>3*POWER(TAN(A11),2)</f>
        <v>1.2611152877502945</v>
      </c>
      <c r="G11" s="5">
        <f>6*LOG10(A11^2+1)-A11</f>
        <v>2.0259282426958549</v>
      </c>
      <c r="H11" s="5">
        <f>A11/B11</f>
        <v>0.5</v>
      </c>
      <c r="I11" s="5"/>
    </row>
    <row r="12" spans="1:10" ht="21.9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21.95" customHeight="1" x14ac:dyDescent="0.3">
      <c r="A13" s="27" t="s">
        <v>29</v>
      </c>
      <c r="B13" s="5">
        <f>COUNT(A2:A11)</f>
        <v>10</v>
      </c>
      <c r="C13" s="5">
        <f t="shared" ref="C13:H13" si="0">COUNT(B2:B11)</f>
        <v>10</v>
      </c>
      <c r="D13" s="5">
        <f t="shared" si="0"/>
        <v>10</v>
      </c>
      <c r="E13" s="5">
        <f t="shared" si="0"/>
        <v>10</v>
      </c>
      <c r="F13" s="5">
        <f t="shared" si="0"/>
        <v>10</v>
      </c>
      <c r="G13" s="5">
        <f t="shared" si="0"/>
        <v>10</v>
      </c>
      <c r="H13" s="5">
        <f t="shared" si="0"/>
        <v>10</v>
      </c>
      <c r="I13" s="5"/>
      <c r="J13" s="5"/>
    </row>
    <row r="14" spans="1:10" ht="21.95" customHeight="1" x14ac:dyDescent="0.3">
      <c r="A14" s="27" t="s">
        <v>30</v>
      </c>
      <c r="B14" s="5">
        <f>MAX(A2:A11)</f>
        <v>10</v>
      </c>
      <c r="C14" s="5">
        <f>MAX(B2:B11)</f>
        <v>20</v>
      </c>
      <c r="D14" s="5">
        <f>MAX(C2:C11)</f>
        <v>1400</v>
      </c>
      <c r="E14" s="5">
        <f>MAX(D2:D11)</f>
        <v>212.35757780427971</v>
      </c>
      <c r="F14" s="5">
        <f>MAX(E2:E11)</f>
        <v>1.4108888530620938</v>
      </c>
      <c r="G14" s="5">
        <f>MAX(F2:F11)</f>
        <v>138.70822762276572</v>
      </c>
      <c r="H14" s="5">
        <f>MAX(G2:G11)</f>
        <v>3.4898400878249074</v>
      </c>
      <c r="I14" s="5"/>
      <c r="J14" s="5"/>
    </row>
    <row r="15" spans="1:10" ht="21.95" customHeight="1" x14ac:dyDescent="0.3">
      <c r="A15" s="27" t="s">
        <v>31</v>
      </c>
      <c r="B15" s="5">
        <f>MIN(A2:A11)</f>
        <v>1</v>
      </c>
      <c r="C15" s="5">
        <f>MIN(B2:B11)</f>
        <v>2</v>
      </c>
      <c r="D15" s="5">
        <f>MIN(C2:C11)</f>
        <v>-8</v>
      </c>
      <c r="E15" s="5">
        <f>MIN(D2:D11)</f>
        <v>7.8433004216591939</v>
      </c>
      <c r="F15" s="5">
        <f>MIN(E2:E11)</f>
        <v>-1.4104461161715403</v>
      </c>
      <c r="G15" s="5">
        <f>MIN(F2:F11)</f>
        <v>6.0958550827280814E-2</v>
      </c>
      <c r="H15" s="5">
        <f>MIN(G2:G11)</f>
        <v>0.80617997398388708</v>
      </c>
      <c r="I15" s="5"/>
      <c r="J15" s="5"/>
    </row>
    <row r="16" spans="1:10" ht="21.95" customHeight="1" x14ac:dyDescent="0.3">
      <c r="A16" s="27" t="s">
        <v>32</v>
      </c>
      <c r="B16" s="5">
        <f t="shared" ref="B16:H16" si="1">B14-B15</f>
        <v>9</v>
      </c>
      <c r="C16" s="5">
        <f t="shared" si="1"/>
        <v>18</v>
      </c>
      <c r="D16" s="5">
        <f t="shared" si="1"/>
        <v>1408</v>
      </c>
      <c r="E16" s="5">
        <f t="shared" si="1"/>
        <v>204.51427738262052</v>
      </c>
      <c r="F16" s="5">
        <f t="shared" si="1"/>
        <v>2.821334969233634</v>
      </c>
      <c r="G16" s="5">
        <f t="shared" si="1"/>
        <v>138.64726907193844</v>
      </c>
      <c r="H16" s="5">
        <f t="shared" si="1"/>
        <v>2.6836601138410203</v>
      </c>
      <c r="I16" s="5"/>
      <c r="J16" s="5"/>
    </row>
    <row r="17" spans="1:8" ht="21.95" customHeight="1" x14ac:dyDescent="0.3">
      <c r="A17" s="27" t="s">
        <v>33</v>
      </c>
      <c r="B17" s="5">
        <f>SUM(H2:H11)</f>
        <v>5</v>
      </c>
      <c r="C17" s="5"/>
      <c r="D17" s="5"/>
      <c r="E17" s="5"/>
      <c r="F17" s="5"/>
      <c r="G17" s="5"/>
      <c r="H17" s="5"/>
    </row>
  </sheetData>
  <pageMargins left="0.7" right="0.7" top="0.75" bottom="0.75" header="0" footer="0"/>
  <pageSetup orientation="portrait"/>
  <headerFooter>
    <oddFooter>&amp;L#000000C2 General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C15" sqref="C15"/>
    </sheetView>
  </sheetViews>
  <sheetFormatPr defaultColWidth="22.7109375" defaultRowHeight="21.95" customHeight="1" x14ac:dyDescent="0.25"/>
  <sheetData>
    <row r="1" spans="1:5" ht="21.95" customHeight="1" x14ac:dyDescent="0.25">
      <c r="A1" s="17" t="s">
        <v>49</v>
      </c>
      <c r="B1" s="18" t="s">
        <v>50</v>
      </c>
      <c r="C1" s="6"/>
      <c r="D1" s="6"/>
      <c r="E1" s="6"/>
    </row>
    <row r="2" spans="1:5" ht="21.95" customHeight="1" x14ac:dyDescent="0.25">
      <c r="A2" s="28" t="s">
        <v>51</v>
      </c>
      <c r="B2" s="29">
        <v>86</v>
      </c>
      <c r="C2" s="6"/>
      <c r="D2" s="6"/>
      <c r="E2" s="6"/>
    </row>
    <row r="3" spans="1:5" ht="21.95" customHeight="1" x14ac:dyDescent="0.25">
      <c r="A3" s="28" t="s">
        <v>52</v>
      </c>
      <c r="B3" s="29">
        <v>54</v>
      </c>
      <c r="C3" s="6"/>
      <c r="D3" s="6"/>
      <c r="E3" s="6"/>
    </row>
    <row r="4" spans="1:5" ht="21.95" customHeight="1" x14ac:dyDescent="0.25">
      <c r="A4" s="28" t="s">
        <v>53</v>
      </c>
      <c r="B4" s="29">
        <v>75</v>
      </c>
      <c r="C4" s="6"/>
      <c r="D4" s="6"/>
      <c r="E4" s="6"/>
    </row>
    <row r="5" spans="1:5" ht="21.95" customHeight="1" x14ac:dyDescent="0.25">
      <c r="A5" s="28" t="s">
        <v>51</v>
      </c>
      <c r="B5" s="29">
        <v>32</v>
      </c>
      <c r="C5" s="6"/>
      <c r="D5" s="6"/>
      <c r="E5" s="6"/>
    </row>
    <row r="6" spans="1:5" ht="21.95" customHeight="1" x14ac:dyDescent="0.3">
      <c r="A6" s="30" t="s">
        <v>56</v>
      </c>
      <c r="B6" s="31">
        <f>COUNTIF(B2:B5,"&gt;50")</f>
        <v>3</v>
      </c>
    </row>
    <row r="7" spans="1:5" ht="21.95" customHeight="1" x14ac:dyDescent="0.3">
      <c r="A7" s="30" t="s">
        <v>55</v>
      </c>
      <c r="B7" s="31">
        <f>COUNTIFS(B2:B5,"&lt;90",A2:A5,"apples")</f>
        <v>2</v>
      </c>
    </row>
    <row r="8" spans="1:5" ht="21.95" customHeight="1" thickBot="1" x14ac:dyDescent="0.35">
      <c r="A8" s="32" t="s">
        <v>54</v>
      </c>
      <c r="B8" s="33">
        <f>SUM(B2:B5)</f>
        <v>247</v>
      </c>
    </row>
  </sheetData>
  <pageMargins left="0.7" right="0.7" top="0.75" bottom="0.75" header="0" footer="0"/>
  <pageSetup orientation="portrait"/>
  <headerFooter>
    <oddFooter>&amp;L#000000C2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8EAB12F896A4898206371FA75F686" ma:contentTypeVersion="8" ma:contentTypeDescription="Create a new document." ma:contentTypeScope="" ma:versionID="9ef5389355fe815059f88278432d1551">
  <xsd:schema xmlns:xsd="http://www.w3.org/2001/XMLSchema" xmlns:xs="http://www.w3.org/2001/XMLSchema" xmlns:p="http://schemas.microsoft.com/office/2006/metadata/properties" xmlns:ns3="3a9a5d19-2feb-4da5-bafe-bd2aa074ff95" targetNamespace="http://schemas.microsoft.com/office/2006/metadata/properties" ma:root="true" ma:fieldsID="7b64c2f1c2a11aa833c2fce8464e0dc0" ns3:_="">
    <xsd:import namespace="3a9a5d19-2feb-4da5-bafe-bd2aa074ff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a5d19-2feb-4da5-bafe-bd2aa074f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9a5d19-2feb-4da5-bafe-bd2aa074ff95" xsi:nil="true"/>
  </documentManagement>
</p:properties>
</file>

<file path=customXml/itemProps1.xml><?xml version="1.0" encoding="utf-8"?>
<ds:datastoreItem xmlns:ds="http://schemas.openxmlformats.org/officeDocument/2006/customXml" ds:itemID="{34B3EF5F-EBB4-4A22-9B1A-363A5EF1B5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a5d19-2feb-4da5-bafe-bd2aa074f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EB4457-146E-4095-91D0-1806BDDD3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CC1FDA-DCBE-4D4B-8658-7D790F548AD5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3a9a5d19-2feb-4da5-bafe-bd2aa074ff95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Calculation</vt:lpstr>
      <vt:lpstr>Part1 (Raw)</vt:lpstr>
      <vt:lpstr>Part1 (Solved)</vt:lpstr>
      <vt:lpstr>Part2 (Solved)</vt:lpstr>
      <vt:lpstr>Formulas</vt:lpstr>
      <vt:lpstr>Fruits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ايمان مصطفى فتحى محمد</cp:lastModifiedBy>
  <dcterms:created xsi:type="dcterms:W3CDTF">2024-07-19T08:03:08Z</dcterms:created>
  <dcterms:modified xsi:type="dcterms:W3CDTF">2024-07-19T09:21:33Z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0x010100E2B8EAB12F896A4898206371FA75F686</vt:lpwstr>
  </property>
</Properties>
</file>