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cenar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<sst xmlns="http://schemas.openxmlformats.org/spreadsheetml/2006/main" count="74" uniqueCount="32">
  <si>
    <t xml:space="preserve">N = 60000</t>
  </si>
  <si>
    <t xml:space="preserve">sample size = 300, SRS, proportional allocation</t>
  </si>
  <si>
    <t xml:space="preserve">Domains (proportion of total population)</t>
  </si>
  <si>
    <t xml:space="preserve">Domains characteristics</t>
  </si>
  <si>
    <t xml:space="preserve">mean</t>
  </si>
  <si>
    <t xml:space="preserve">sd</t>
  </si>
  <si>
    <t xml:space="preserve">a</t>
  </si>
  <si>
    <t xml:space="preserve">b</t>
  </si>
  <si>
    <t xml:space="preserve">c</t>
  </si>
  <si>
    <t xml:space="preserve">ab</t>
  </si>
  <si>
    <t xml:space="preserve">bc</t>
  </si>
  <si>
    <t xml:space="preserve">ac</t>
  </si>
  <si>
    <t xml:space="preserve">abc</t>
  </si>
  <si>
    <t xml:space="preserve">Scenario1</t>
  </si>
  <si>
    <t xml:space="preserve">-</t>
  </si>
  <si>
    <t xml:space="preserve">No overlap</t>
  </si>
  <si>
    <t xml:space="preserve">Scenario2</t>
  </si>
  <si>
    <t xml:space="preserve">Overlap</t>
  </si>
  <si>
    <t xml:space="preserve">Scenario3</t>
  </si>
  <si>
    <t xml:space="preserve">C and B support complete frame A</t>
  </si>
  <si>
    <t xml:space="preserve">Results (estimation for the total)</t>
  </si>
  <si>
    <t xml:space="preserve">MSE</t>
  </si>
  <si>
    <t xml:space="preserve">%MSE with respect to Y_str1</t>
  </si>
  <si>
    <t xml:space="preserve">Y_M</t>
  </si>
  <si>
    <t xml:space="preserve">Y_KA</t>
  </si>
  <si>
    <t xml:space="preserve">Y_str1*</t>
  </si>
  <si>
    <t xml:space="preserve">Y_str2*</t>
  </si>
  <si>
    <t xml:space="preserve">Y_str3*</t>
  </si>
  <si>
    <t xml:space="preserve">Y_str1</t>
  </si>
  <si>
    <t xml:space="preserve">Y_str2</t>
  </si>
  <si>
    <t xml:space="preserve">Y_str3</t>
  </si>
  <si>
    <t xml:space="preserve">* Y_str1 is with no reallocation of discared units, Y_str2 is with allocation of the discarded units reallocated both in B and C, Y_str2 is with allocation of the discarded units reallocated only in 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</si>
</sst>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6" activeCellId="0" sqref="B16"/>
    </sheetView>
  </sheetViews>
  <sheetFormatPr defaultRowHeight="12.8"/>
  <cols>
    <col collapsed="false" hidden="false" max="1" min="1" style="1" width="11.3418367346939"/>
    <col collapsed="false" hidden="false" max="8" min="2" style="1" width="8.10204081632653"/>
    <col collapsed="false" hidden="false" max="22" min="9" style="1" width="7.96428571428571"/>
    <col collapsed="false" hidden="false" max="23" min="23" style="1" width="9.44897959183673"/>
    <col collapsed="false" hidden="false" max="1025" min="24" style="1" width="11.3418367346939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X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X2" s="0"/>
    </row>
    <row r="3" customFormat="false" ht="12.8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X3" s="0"/>
    </row>
    <row r="4" customFormat="false" ht="12.8" hidden="false" customHeight="false" outlineLevel="0" collapsed="false">
      <c r="A4" s="0"/>
      <c r="B4" s="1" t="s">
        <v>2</v>
      </c>
      <c r="C4" s="0"/>
      <c r="D4" s="0"/>
      <c r="E4" s="0"/>
      <c r="F4" s="0"/>
      <c r="G4" s="0"/>
      <c r="H4" s="0"/>
      <c r="I4" s="1" t="s">
        <v>3</v>
      </c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X4" s="0"/>
    </row>
    <row r="5" customFormat="false" ht="12.8" hidden="false" customHeight="false" outlineLevel="0" collapsed="false">
      <c r="A5" s="0"/>
      <c r="B5" s="0"/>
      <c r="C5" s="0"/>
      <c r="D5" s="0"/>
      <c r="E5" s="0"/>
      <c r="F5" s="0"/>
      <c r="G5" s="0"/>
      <c r="H5" s="0"/>
      <c r="I5" s="1" t="s">
        <v>4</v>
      </c>
      <c r="J5" s="1" t="s">
        <v>5</v>
      </c>
      <c r="K5" s="1" t="s">
        <v>4</v>
      </c>
      <c r="L5" s="1" t="s">
        <v>5</v>
      </c>
      <c r="M5" s="1" t="s">
        <v>4</v>
      </c>
      <c r="N5" s="1" t="s">
        <v>5</v>
      </c>
      <c r="O5" s="1" t="s">
        <v>4</v>
      </c>
      <c r="P5" s="1" t="s">
        <v>5</v>
      </c>
      <c r="Q5" s="1" t="s">
        <v>4</v>
      </c>
      <c r="R5" s="1" t="s">
        <v>5</v>
      </c>
      <c r="S5" s="1" t="s">
        <v>4</v>
      </c>
      <c r="T5" s="1" t="s">
        <v>5</v>
      </c>
      <c r="U5" s="1" t="s">
        <v>4</v>
      </c>
      <c r="V5" s="1" t="s">
        <v>5</v>
      </c>
      <c r="X5" s="0"/>
    </row>
    <row r="6" customFormat="false" ht="12.8" hidden="false" customHeight="false" outlineLevel="0" collapsed="false">
      <c r="A6" s="0"/>
      <c r="B6" s="1" t="s">
        <v>6</v>
      </c>
      <c r="C6" s="1" t="s">
        <v>7</v>
      </c>
      <c r="D6" s="1" t="s">
        <v>8</v>
      </c>
      <c r="E6" s="1" t="s">
        <v>9</v>
      </c>
      <c r="F6" s="1" t="s">
        <v>10</v>
      </c>
      <c r="G6" s="1" t="s">
        <v>11</v>
      </c>
      <c r="H6" s="1" t="s">
        <v>12</v>
      </c>
      <c r="I6" s="1" t="s">
        <v>6</v>
      </c>
      <c r="J6" s="0"/>
      <c r="K6" s="1" t="s">
        <v>7</v>
      </c>
      <c r="L6" s="0"/>
      <c r="M6" s="1" t="s">
        <v>8</v>
      </c>
      <c r="N6" s="0"/>
      <c r="O6" s="1" t="s">
        <v>9</v>
      </c>
      <c r="P6" s="0"/>
      <c r="Q6" s="1" t="s">
        <v>10</v>
      </c>
      <c r="R6" s="0"/>
      <c r="S6" s="1" t="s">
        <v>11</v>
      </c>
      <c r="T6" s="0"/>
      <c r="U6" s="1" t="s">
        <v>12</v>
      </c>
      <c r="V6" s="0"/>
      <c r="X6" s="0"/>
    </row>
    <row r="7" customFormat="false" ht="12.8" hidden="false" customHeight="false" outlineLevel="0" collapsed="false">
      <c r="A7" s="1" t="s">
        <v>13</v>
      </c>
      <c r="B7" s="2" t="n">
        <f aca="false">1/3</f>
        <v>0.333333333333333</v>
      </c>
      <c r="C7" s="2" t="n">
        <f aca="false">1/3</f>
        <v>0.333333333333333</v>
      </c>
      <c r="D7" s="2" t="n">
        <f aca="false">1/3</f>
        <v>0.333333333333333</v>
      </c>
      <c r="E7" s="2" t="n">
        <v>0</v>
      </c>
      <c r="F7" s="2" t="n">
        <v>0</v>
      </c>
      <c r="G7" s="2" t="n">
        <v>0</v>
      </c>
      <c r="H7" s="2" t="n">
        <v>0</v>
      </c>
      <c r="I7" s="3" t="n">
        <v>-0.0057</v>
      </c>
      <c r="J7" s="2" t="n">
        <v>1</v>
      </c>
      <c r="K7" s="3" t="n">
        <v>-0.0062</v>
      </c>
      <c r="L7" s="2" t="n">
        <v>0.9998</v>
      </c>
      <c r="M7" s="3" t="n">
        <v>0.066</v>
      </c>
      <c r="N7" s="2" t="n">
        <v>5.028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X7" s="1" t="s">
        <v>15</v>
      </c>
    </row>
    <row r="8" customFormat="false" ht="12.8" hidden="false" customHeight="false" outlineLevel="0" collapsed="false">
      <c r="A8" s="1" t="s">
        <v>16</v>
      </c>
      <c r="B8" s="2" t="n">
        <f aca="false">3/16</f>
        <v>0.1875</v>
      </c>
      <c r="C8" s="2" t="n">
        <f aca="false">3/16</f>
        <v>0.1875</v>
      </c>
      <c r="D8" s="2" t="n">
        <f aca="false">3/16</f>
        <v>0.1875</v>
      </c>
      <c r="E8" s="2" t="n">
        <f aca="false">2/16</f>
        <v>0.125</v>
      </c>
      <c r="F8" s="2" t="n">
        <f aca="false">2/16</f>
        <v>0.125</v>
      </c>
      <c r="G8" s="2" t="n">
        <f aca="false">2/16</f>
        <v>0.125</v>
      </c>
      <c r="H8" s="2" t="n">
        <f aca="false">1/16</f>
        <v>0.0625</v>
      </c>
      <c r="I8" s="3" t="n">
        <v>0.0018</v>
      </c>
      <c r="J8" s="3" t="n">
        <v>0.9984</v>
      </c>
      <c r="K8" s="3" t="n">
        <v>-0.0154</v>
      </c>
      <c r="L8" s="3" t="n">
        <v>1.0025</v>
      </c>
      <c r="M8" s="3" t="n">
        <v>-0.0072</v>
      </c>
      <c r="N8" s="3" t="n">
        <v>4.9825</v>
      </c>
      <c r="O8" s="3" t="n">
        <v>-0.0091</v>
      </c>
      <c r="P8" s="3" t="n">
        <v>1.0043</v>
      </c>
      <c r="Q8" s="3" t="n">
        <v>0.0163</v>
      </c>
      <c r="R8" s="3" t="n">
        <v>0.9952</v>
      </c>
      <c r="S8" s="3" t="n">
        <v>0.0498</v>
      </c>
      <c r="T8" s="3" t="n">
        <v>5.0614</v>
      </c>
      <c r="U8" s="3" t="n">
        <v>0.0877</v>
      </c>
      <c r="V8" s="3" t="n">
        <v>5.0674</v>
      </c>
      <c r="X8" s="1" t="s">
        <v>17</v>
      </c>
    </row>
    <row r="9" customFormat="false" ht="12.8" hidden="false" customHeight="false" outlineLevel="0" collapsed="false">
      <c r="A9" s="1" t="s">
        <v>18</v>
      </c>
      <c r="B9" s="2" t="n">
        <f aca="false">3/7</f>
        <v>0.428571428571429</v>
      </c>
      <c r="C9" s="2" t="n">
        <v>0</v>
      </c>
      <c r="D9" s="2" t="n">
        <v>0</v>
      </c>
      <c r="E9" s="2" t="n">
        <f aca="false">2/7</f>
        <v>0.285714285714286</v>
      </c>
      <c r="F9" s="2" t="n">
        <v>0</v>
      </c>
      <c r="G9" s="2" t="n">
        <f aca="false">2/7</f>
        <v>0.285714285714286</v>
      </c>
      <c r="H9" s="2" t="n">
        <v>0</v>
      </c>
      <c r="I9" s="2" t="n">
        <v>-0.0066</v>
      </c>
      <c r="J9" s="2" t="n">
        <v>1.0013</v>
      </c>
      <c r="K9" s="2" t="s">
        <v>14</v>
      </c>
      <c r="L9" s="2" t="s">
        <v>14</v>
      </c>
      <c r="M9" s="3" t="s">
        <v>14</v>
      </c>
      <c r="N9" s="2" t="s">
        <v>14</v>
      </c>
      <c r="O9" s="3" t="n">
        <v>-0.0032</v>
      </c>
      <c r="P9" s="2" t="n">
        <v>0.9981</v>
      </c>
      <c r="Q9" s="2" t="s">
        <v>14</v>
      </c>
      <c r="R9" s="2" t="s">
        <v>14</v>
      </c>
      <c r="S9" s="2" t="n">
        <v>-0.0731</v>
      </c>
      <c r="T9" s="2" t="n">
        <v>5.0315</v>
      </c>
      <c r="U9" s="2" t="s">
        <v>14</v>
      </c>
      <c r="V9" s="2" t="s">
        <v>14</v>
      </c>
      <c r="X9" s="1" t="s">
        <v>19</v>
      </c>
    </row>
    <row r="10" customFormat="false" ht="12.8" hidden="false" customHeight="false" outlineLevel="0" collapsed="false">
      <c r="A10" s="0"/>
      <c r="B10" s="0"/>
      <c r="C10" s="0"/>
      <c r="D10" s="0"/>
      <c r="E10" s="0"/>
      <c r="F10" s="0"/>
      <c r="H10" s="0"/>
      <c r="I10" s="0"/>
      <c r="J10" s="0"/>
      <c r="K10" s="0"/>
      <c r="L10" s="0"/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H11" s="0"/>
      <c r="I11" s="0"/>
      <c r="J11" s="0"/>
      <c r="K11" s="0"/>
      <c r="L11" s="0"/>
    </row>
    <row r="12" customFormat="false" ht="12.8" hidden="false" customHeight="false" outlineLevel="0" collapsed="false">
      <c r="A12" s="0"/>
      <c r="B12" s="0"/>
      <c r="C12" s="0"/>
      <c r="D12" s="0"/>
      <c r="E12" s="0"/>
      <c r="F12" s="0"/>
      <c r="H12" s="0"/>
      <c r="I12" s="0"/>
      <c r="J12" s="0"/>
      <c r="K12" s="0"/>
      <c r="L12" s="0"/>
    </row>
    <row r="13" customFormat="false" ht="12.8" hidden="false" customHeight="false" outlineLevel="0" collapsed="false">
      <c r="A13" s="1" t="s">
        <v>20</v>
      </c>
      <c r="B13" s="0"/>
      <c r="C13" s="0"/>
      <c r="D13" s="0"/>
      <c r="E13" s="0"/>
      <c r="F13" s="0"/>
      <c r="H13" s="0"/>
      <c r="I13" s="0"/>
      <c r="J13" s="0"/>
      <c r="K13" s="0"/>
      <c r="L13" s="0"/>
    </row>
    <row r="14" customFormat="false" ht="12.8" hidden="false" customHeight="false" outlineLevel="0" collapsed="false">
      <c r="A14" s="0"/>
      <c r="B14" s="1" t="s">
        <v>21</v>
      </c>
      <c r="C14" s="0"/>
      <c r="D14" s="0"/>
      <c r="E14" s="0"/>
      <c r="F14" s="0"/>
      <c r="H14" s="1" t="s">
        <v>22</v>
      </c>
      <c r="I14" s="0"/>
      <c r="J14" s="0"/>
      <c r="K14" s="0"/>
      <c r="L14" s="0"/>
    </row>
    <row r="15" customFormat="false" ht="12.8" hidden="false" customHeight="false" outlineLevel="0" collapsed="false">
      <c r="A15" s="0"/>
      <c r="B15" s="4" t="s">
        <v>23</v>
      </c>
      <c r="C15" s="4" t="s">
        <v>24</v>
      </c>
      <c r="D15" s="4" t="s">
        <v>25</v>
      </c>
      <c r="E15" s="4" t="s">
        <v>26</v>
      </c>
      <c r="F15" s="4" t="s">
        <v>27</v>
      </c>
      <c r="H15" s="4" t="s">
        <v>23</v>
      </c>
      <c r="I15" s="4" t="s">
        <v>24</v>
      </c>
      <c r="J15" s="4" t="s">
        <v>28</v>
      </c>
      <c r="K15" s="4" t="s">
        <v>29</v>
      </c>
      <c r="L15" s="4" t="s">
        <v>30</v>
      </c>
    </row>
    <row r="16" customFormat="false" ht="12.8" hidden="false" customHeight="false" outlineLevel="0" collapsed="false">
      <c r="A16" s="4" t="s">
        <v>13</v>
      </c>
      <c r="B16" s="5" t="n">
        <v>10392.8</v>
      </c>
      <c r="C16" s="1" t="n">
        <v>10392.8</v>
      </c>
      <c r="D16" s="1" t="n">
        <v>10392.8</v>
      </c>
      <c r="E16" s="1" t="n">
        <v>10520.99</v>
      </c>
      <c r="F16" s="1" t="n">
        <v>10439.83</v>
      </c>
      <c r="H16" s="1" t="n">
        <f aca="false">B16/$D16*100</f>
        <v>100</v>
      </c>
      <c r="I16" s="1" t="n">
        <f aca="false">C16/$D16*100</f>
        <v>100</v>
      </c>
      <c r="J16" s="1" t="s">
        <v>14</v>
      </c>
      <c r="K16" s="1" t="n">
        <f aca="false">E16/$D16*100</f>
        <v>101.233450080825</v>
      </c>
      <c r="L16" s="1" t="n">
        <f aca="false">F16/$D16*100</f>
        <v>100.452524824879</v>
      </c>
    </row>
    <row r="17" customFormat="false" ht="12.8" hidden="false" customHeight="false" outlineLevel="0" collapsed="false">
      <c r="A17" s="4" t="s">
        <v>16</v>
      </c>
      <c r="B17" s="5" t="n">
        <v>11414.8</v>
      </c>
      <c r="C17" s="1" t="n">
        <v>11414.8</v>
      </c>
      <c r="D17" s="1" t="n">
        <v>13528.27</v>
      </c>
      <c r="E17" s="1" t="n">
        <v>10583.1</v>
      </c>
      <c r="F17" s="1" t="n">
        <v>9822.631</v>
      </c>
      <c r="H17" s="1" t="n">
        <f aca="false">B17/$D17*100</f>
        <v>84.3773815868548</v>
      </c>
      <c r="I17" s="1" t="n">
        <f aca="false">C17/$D17*100</f>
        <v>84.3773815868548</v>
      </c>
      <c r="J17" s="1" t="s">
        <v>14</v>
      </c>
      <c r="K17" s="1" t="n">
        <f aca="false">E17/$D17*100</f>
        <v>78.2295149342821</v>
      </c>
      <c r="L17" s="1" t="n">
        <f aca="false">F17/$D17*100</f>
        <v>72.6081827166371</v>
      </c>
    </row>
    <row r="18" customFormat="false" ht="12.8" hidden="false" customHeight="false" outlineLevel="0" collapsed="false">
      <c r="A18" s="4" t="s">
        <v>18</v>
      </c>
      <c r="B18" s="5" t="n">
        <v>9032.475</v>
      </c>
      <c r="C18" s="1" t="n">
        <v>9033.19</v>
      </c>
      <c r="D18" s="1" t="n">
        <v>12355.83</v>
      </c>
      <c r="E18" s="1" t="n">
        <v>12035.29</v>
      </c>
      <c r="F18" s="1" t="n">
        <v>7625.254</v>
      </c>
      <c r="H18" s="1" t="n">
        <f aca="false">B18/$D18*100</f>
        <v>73.1029400695866</v>
      </c>
      <c r="I18" s="1" t="n">
        <f aca="false">C18/$D18*100</f>
        <v>73.1087268115537</v>
      </c>
      <c r="J18" s="1" t="s">
        <v>14</v>
      </c>
      <c r="K18" s="1" t="n">
        <f aca="false">E18/$D18*100</f>
        <v>97.4057590627259</v>
      </c>
      <c r="L18" s="1" t="n">
        <f aca="false">F18/$D18*100</f>
        <v>61.7138144503445</v>
      </c>
    </row>
    <row r="19" customFormat="false" ht="12.8" hidden="false" customHeight="false" outlineLevel="0" collapsed="false">
      <c r="A19" s="0"/>
    </row>
    <row r="20" customFormat="false" ht="12.8" hidden="false" customHeight="false" outlineLevel="0" collapsed="false">
      <c r="A20" s="0"/>
    </row>
    <row r="21" customFormat="false" ht="12.8" hidden="false" customHeight="false" outlineLevel="0" collapsed="false">
      <c r="A21" s="1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2018-10-04T13:38:43Z</dcterms:created>
  <dc:creator/>
  <dc:description/>
  <dc:language>en-US</dc:language>
  <cp:lastModifiedBy/>
  <dcterms:modified xsi:type="dcterms:W3CDTF">2018-10-04T15:34:07Z</dcterms:modified>
  <cp:revision>2</cp:revision>
  <dc:subject/>
  <dc:title/>
</cp:coreProperties>
</file>