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FEB7F05-84D6-4BA1-AF11-B106788A46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51" i="1"/>
  <c r="C50" i="1"/>
  <c r="C49" i="1"/>
  <c r="C48" i="1"/>
  <c r="B51" i="1"/>
  <c r="B50" i="1"/>
  <c r="B49" i="1"/>
  <c r="J43" i="1" l="1"/>
  <c r="J42" i="1"/>
  <c r="J44" i="1" l="1"/>
  <c r="K43" i="1" l="1"/>
  <c r="K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K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<sst xmlns="http://schemas.openxmlformats.org/spreadsheetml/2006/main" count="26" uniqueCount="20">
  <si>
    <t>NEO4J</t>
  </si>
  <si>
    <t>HBASE</t>
  </si>
  <si>
    <t>MEDIA</t>
  </si>
  <si>
    <t>DEVIAZIONE STANDARD</t>
  </si>
  <si>
    <t>PRIMI TEMPI</t>
  </si>
  <si>
    <t>NEO4J 100</t>
  </si>
  <si>
    <t>HBASE 100</t>
  </si>
  <si>
    <t>NEO4J 1000</t>
  </si>
  <si>
    <t>HBASE 1000</t>
  </si>
  <si>
    <t>NEO4J 10000</t>
  </si>
  <si>
    <t>HBASE 10000</t>
  </si>
  <si>
    <t>NEO4J 1000000</t>
  </si>
  <si>
    <t>HBASE 1000000</t>
  </si>
  <si>
    <t>INTERVALLO DI CONFIDENZA 95%</t>
  </si>
  <si>
    <t>Dataset 25%</t>
  </si>
  <si>
    <t>Dataset 50%</t>
  </si>
  <si>
    <t>Dataset 75%</t>
  </si>
  <si>
    <t>Dataset 100%</t>
  </si>
  <si>
    <t>QUERY 1</t>
  </si>
  <si>
    <t>1° Tempi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</si>
</sst>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4" borderId="0" xfId="0" applyFill="1"/>
    <xf numFmtId="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1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4.7864389999999997</c:v>
                </c:pt>
                <c:pt idx="1">
                  <c:v>5.5181668333333347</c:v>
                </c:pt>
                <c:pt idx="2">
                  <c:v>10.793546033333334</c:v>
                </c:pt>
                <c:pt idx="3">
                  <c:v>59.399859799999994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4F09-8EC3-8205F00BA837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2.0590200000000003E-2</c:v>
                </c:pt>
                <c:pt idx="1">
                  <c:v>2.6567266666666662E-2</c:v>
                </c:pt>
                <c:pt idx="2">
                  <c:v>2.5295399999999999E-2</c:v>
                </c:pt>
                <c:pt idx="3">
                  <c:v>2.916146666666667E-2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E-4F09-8EC3-8205F00B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38812064"/>
        <c:axId val="1438808320"/>
      </c:barChart>
      <c:catAx>
        <c:axId val="1438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808320"/>
        <c:crosses val="autoZero"/>
        <c:auto val="1"/>
        <c:lblAlgn val="ctr"/>
        <c:lblOffset val="100"/>
        <c:noMultiLvlLbl val="0"/>
      </c:catAx>
      <c:valAx>
        <c:axId val="1438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1 - Primi tempi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Foglio1!$B$55:$B$58</c:f>
              <c:numCache>
                <c:formatCode>General</c:formatCode>
                <c:ptCount val="4"/>
                <c:pt idx="0">
                  <c:v>263.81372699999997</c:v>
                </c:pt>
                <c:pt idx="1">
                  <c:v>272.647491</c:v>
                </c:pt>
                <c:pt idx="2">
                  <c:v>262.31957</c:v>
                </c:pt>
                <c:pt idx="3">
                  <c:v>317.50199500000002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2-4214-9222-EF095A487E5B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Foglio1!$C$55:$C$58</c:f>
              <c:numCache>
                <c:formatCode>General</c:formatCode>
                <c:ptCount val="4"/>
                <c:pt idx="0">
                  <c:v>4.2443010000000001</c:v>
                </c:pt>
                <c:pt idx="1">
                  <c:v>4.5668629999999997</c:v>
                </c:pt>
                <c:pt idx="2">
                  <c:v>5.9931770000000002</c:v>
                </c:pt>
                <c:pt idx="3">
                  <c:v>6.8036159999999999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2-4214-9222-EF095A48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37439776"/>
        <c:axId val="1437433120"/>
      </c:barChart>
      <c:catAx>
        <c:axId val="14374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433120"/>
        <c:crosses val="autoZero"/>
        <c:auto val="1"/>
        <c:lblAlgn val="ctr"/>
        <c:lblOffset val="100"/>
        <c:noMultiLvlLbl val="0"/>
      </c:catAx>
      <c:valAx>
        <c:axId val="1437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4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380055</xdr:colOff>
      <xdr:row>3</xdr:row>
      <xdr:rowOff>74110</xdr:rowOff>
    </xdr:from>
    <xdr:ext cx="1068690" cy="530658"/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DAA94648-0443-49A0-A44A-1E42A7C7B6F4}"/>
            </a:ext>
          </a:extLst>
        </xdr:cNvPr>
        <xdr:cNvSpPr/>
      </xdr:nvSpPr>
      <xdr:spPr>
        <a:xfrm>
          <a:off x="2170755" y="645610"/>
          <a:ext cx="106869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Neo4j</a:t>
          </a:r>
        </a:p>
      </xdr:txBody>
    </xdr:sp>
    <xdr:clientData/>
  </xdr:oneCellAnchor>
  <xdr:oneCellAnchor>
    <xdr:from>
      <xdr:col>8</xdr:col>
      <xdr:colOff>676169</xdr:colOff>
      <xdr:row>3</xdr:row>
      <xdr:rowOff>64585</xdr:rowOff>
    </xdr:from>
    <xdr:ext cx="1105111" cy="530658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101FE05A-FAEA-4B0C-8422-C8592BA5344D}"/>
            </a:ext>
          </a:extLst>
        </xdr:cNvPr>
        <xdr:cNvSpPr/>
      </xdr:nvSpPr>
      <xdr:spPr>
        <a:xfrm>
          <a:off x="8477144" y="636085"/>
          <a:ext cx="110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Hbase</a:t>
          </a:r>
        </a:p>
      </xdr:txBody>
    </xdr:sp>
    <xdr:clientData/>
  </xdr:oneCellAnchor>
  <xdr:oneCellAnchor>
    <xdr:from>
      <xdr:col>3</xdr:col>
      <xdr:colOff>273140</xdr:colOff>
      <xdr:row>0</xdr:row>
      <xdr:rowOff>0</xdr:rowOff>
    </xdr:from>
    <xdr:ext cx="4197175" cy="593304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ADCAC4F9-39F3-4E7D-A51A-F6B06FEB9AFB}"/>
            </a:ext>
          </a:extLst>
        </xdr:cNvPr>
        <xdr:cNvSpPr/>
      </xdr:nvSpPr>
      <xdr:spPr>
        <a:xfrm>
          <a:off x="3283040" y="0"/>
          <a:ext cx="4197175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BENCHMARK</a:t>
          </a:r>
          <a:r>
            <a:rPr lang="it-IT" sz="32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 QUERY  1</a:t>
          </a:r>
          <a:endParaRPr lang="it-IT" sz="32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257175</xdr:colOff>
      <xdr:row>45</xdr:row>
      <xdr:rowOff>0</xdr:rowOff>
    </xdr:from>
    <xdr:to>
      <xdr:col>8</xdr:col>
      <xdr:colOff>38100</xdr:colOff>
      <xdr:row>58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0F510D-ED10-4188-A12E-338DA422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45</xdr:row>
      <xdr:rowOff>9525</xdr:rowOff>
    </xdr:from>
    <xdr:to>
      <xdr:col>13</xdr:col>
      <xdr:colOff>0</xdr:colOff>
      <xdr:row>58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7C1F53-4EED-4299-BB1F-C9812208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C43" workbookViewId="0">
      <selection activeCell="N52" sqref="N52"/>
    </sheetView>
  </sheetViews>
  <sheetFormatPr defaultRowHeight="15" x14ac:dyDescent="0.25"/>
  <cols>
    <col min="1" max="1" width="12.28515625" customWidth="1"/>
    <col min="2" max="2" width="14.5703125" customWidth="1"/>
    <col min="3" max="3" width="14.140625" customWidth="1"/>
    <col min="4" max="5" width="13.28515625" customWidth="1"/>
    <col min="6" max="7" width="14.42578125" customWidth="1"/>
    <col min="8" max="9" width="16.42578125" customWidth="1"/>
    <col min="10" max="10" width="18.85546875" customWidth="1"/>
    <col min="11" max="11" width="19.7109375" customWidth="1"/>
    <col min="13" max="14" width="9.7109375" customWidth="1"/>
    <col min="15" max="15" width="9.85546875" customWidth="1"/>
    <col min="16" max="16" width="11" customWidth="1"/>
  </cols>
  <sheetData>
    <row r="1" spans="2:16" x14ac:dyDescent="0.25">
      <c r="C1" s="7"/>
      <c r="D1" s="1"/>
      <c r="E1" s="1"/>
      <c r="F1" s="1"/>
      <c r="G1" s="1"/>
      <c r="H1" s="1"/>
      <c r="I1" s="7"/>
      <c r="J1" s="7"/>
      <c r="K1" s="7"/>
      <c r="L1" s="7"/>
      <c r="M1" s="7"/>
      <c r="N1" s="7"/>
    </row>
    <row r="2" spans="2:16" x14ac:dyDescent="0.25">
      <c r="C2" s="7"/>
      <c r="D2" s="1"/>
      <c r="E2" s="1"/>
      <c r="F2" s="1"/>
      <c r="G2" s="1"/>
      <c r="H2" s="1"/>
      <c r="I2" s="7"/>
      <c r="J2" s="7"/>
      <c r="K2" s="7"/>
      <c r="L2" s="7"/>
      <c r="M2" s="7"/>
      <c r="N2" s="7"/>
    </row>
    <row r="3" spans="2:16" x14ac:dyDescent="0.25">
      <c r="D3" s="1"/>
      <c r="E3" s="1"/>
      <c r="F3" s="1"/>
      <c r="G3" s="1"/>
      <c r="H3" s="1"/>
      <c r="I3" s="7"/>
      <c r="J3" s="7"/>
      <c r="K3" s="7"/>
      <c r="L3" s="7"/>
      <c r="M3" s="7"/>
      <c r="N3" s="7"/>
    </row>
    <row r="4" spans="2:16" ht="15.75" x14ac:dyDescent="0.25">
      <c r="P4" s="2"/>
    </row>
    <row r="5" spans="2:16" ht="23.25" x14ac:dyDescent="0.35">
      <c r="C5" s="10"/>
      <c r="D5" s="10"/>
      <c r="I5" s="13"/>
      <c r="J5" s="16"/>
      <c r="P5" s="8"/>
    </row>
    <row r="6" spans="2:16" ht="18.75" x14ac:dyDescent="0.3">
      <c r="B6" s="17">
        <v>0.25</v>
      </c>
      <c r="C6" s="17">
        <v>0.5</v>
      </c>
      <c r="D6" s="17">
        <v>0.75</v>
      </c>
      <c r="E6" s="17">
        <v>1</v>
      </c>
      <c r="H6" s="17">
        <v>0.25</v>
      </c>
      <c r="I6" s="17">
        <v>0.5</v>
      </c>
      <c r="J6" s="17">
        <v>0.75</v>
      </c>
      <c r="K6" s="17">
        <v>1</v>
      </c>
    </row>
    <row r="7" spans="2:16" x14ac:dyDescent="0.25">
      <c r="B7" s="3">
        <v>8.1387619999999998</v>
      </c>
      <c r="C7" s="3">
        <v>9.1814280000000004</v>
      </c>
      <c r="D7" s="3">
        <v>12.464409</v>
      </c>
      <c r="E7" s="3">
        <v>64.328964999999997</v>
      </c>
      <c r="H7" s="3">
        <v>5.3977999999999998E-2</v>
      </c>
      <c r="I7">
        <v>5.3055999999999999E-2</v>
      </c>
      <c r="J7">
        <v>4.3936999999999997E-2</v>
      </c>
      <c r="K7">
        <v>7.6762999999999998E-2</v>
      </c>
    </row>
    <row r="8" spans="2:16" x14ac:dyDescent="0.25">
      <c r="B8" s="3">
        <v>5.3792080000000002</v>
      </c>
      <c r="C8" s="3">
        <v>8.8373100000000004</v>
      </c>
      <c r="D8" s="3">
        <v>14.256591999999999</v>
      </c>
      <c r="E8" s="3">
        <v>62.939929999999997</v>
      </c>
      <c r="H8" s="3">
        <v>2.4871000000000001E-2</v>
      </c>
      <c r="I8">
        <v>2.9239000000000001E-2</v>
      </c>
      <c r="J8">
        <v>2.8774000000000001E-2</v>
      </c>
      <c r="K8">
        <v>5.3220000000000003E-2</v>
      </c>
    </row>
    <row r="9" spans="2:16" x14ac:dyDescent="0.25">
      <c r="B9" s="3">
        <v>6.3581630000000002</v>
      </c>
      <c r="C9" s="3">
        <v>9.5142489999999995</v>
      </c>
      <c r="D9" s="3">
        <v>12.202472</v>
      </c>
      <c r="E9" s="3">
        <v>51.854875</v>
      </c>
      <c r="H9" s="3">
        <v>2.5193E-2</v>
      </c>
      <c r="I9">
        <v>4.0473000000000002E-2</v>
      </c>
      <c r="J9">
        <v>3.0363000000000001E-2</v>
      </c>
      <c r="K9">
        <v>4.6280000000000002E-2</v>
      </c>
    </row>
    <row r="10" spans="2:16" x14ac:dyDescent="0.25">
      <c r="B10" s="3">
        <v>6.7962870000000004</v>
      </c>
      <c r="C10" s="3">
        <v>5.2846190000000002</v>
      </c>
      <c r="D10" s="3">
        <v>11.760835</v>
      </c>
      <c r="E10" s="3">
        <v>61.209845999999999</v>
      </c>
      <c r="H10" s="3">
        <v>2.0381E-2</v>
      </c>
      <c r="I10">
        <v>2.7415999999999999E-2</v>
      </c>
      <c r="J10">
        <v>2.6941E-2</v>
      </c>
      <c r="K10">
        <v>3.5867999999999997E-2</v>
      </c>
    </row>
    <row r="11" spans="2:16" x14ac:dyDescent="0.25">
      <c r="B11" s="3">
        <v>9.2262459999999997</v>
      </c>
      <c r="C11" s="3">
        <v>6.456658</v>
      </c>
      <c r="D11" s="3">
        <v>11.091915</v>
      </c>
      <c r="E11" s="3">
        <v>62.186292999999999</v>
      </c>
      <c r="H11" s="3">
        <v>1.8482999999999999E-2</v>
      </c>
      <c r="I11">
        <v>2.8927999999999999E-2</v>
      </c>
      <c r="J11">
        <v>2.9243999999999999E-2</v>
      </c>
      <c r="K11">
        <v>3.3846000000000001E-2</v>
      </c>
    </row>
    <row r="12" spans="2:16" x14ac:dyDescent="0.25">
      <c r="B12" s="3">
        <v>4.3756959999999996</v>
      </c>
      <c r="C12" s="3">
        <v>4.6315799999999996</v>
      </c>
      <c r="D12" s="3">
        <v>10.998493</v>
      </c>
      <c r="E12" s="3">
        <v>57.197535999999999</v>
      </c>
      <c r="H12" s="3">
        <v>2.0229E-2</v>
      </c>
      <c r="I12">
        <v>2.8837000000000002E-2</v>
      </c>
      <c r="J12">
        <v>3.0453999999999998E-2</v>
      </c>
      <c r="K12">
        <v>3.7714999999999999E-2</v>
      </c>
    </row>
    <row r="13" spans="2:16" x14ac:dyDescent="0.25">
      <c r="B13" s="3">
        <v>4.4799949999999997</v>
      </c>
      <c r="C13" s="3">
        <v>5.4581270000000002</v>
      </c>
      <c r="D13" s="3">
        <v>10.520982999999999</v>
      </c>
      <c r="E13" s="3">
        <v>51.499203000000001</v>
      </c>
      <c r="H13" s="3">
        <v>1.8249999999999999E-2</v>
      </c>
      <c r="I13">
        <v>2.6782E-2</v>
      </c>
      <c r="J13">
        <v>2.6851E-2</v>
      </c>
      <c r="K13">
        <v>3.4569999999999997E-2</v>
      </c>
    </row>
    <row r="14" spans="2:16" x14ac:dyDescent="0.25">
      <c r="B14" s="3">
        <v>4.6673619999999998</v>
      </c>
      <c r="C14" s="3">
        <v>5.0339400000000003</v>
      </c>
      <c r="D14" s="3">
        <v>10.549324</v>
      </c>
      <c r="E14" s="3">
        <v>65.300286</v>
      </c>
      <c r="H14" s="3">
        <v>1.8148999999999998E-2</v>
      </c>
      <c r="I14">
        <v>2.6282E-2</v>
      </c>
      <c r="J14">
        <v>2.6894999999999999E-2</v>
      </c>
      <c r="K14">
        <v>3.4266999999999999E-2</v>
      </c>
    </row>
    <row r="15" spans="2:16" x14ac:dyDescent="0.25">
      <c r="B15" s="3">
        <v>5.2360600000000002</v>
      </c>
      <c r="C15" s="3">
        <v>6.6706979999999998</v>
      </c>
      <c r="D15" s="3">
        <v>13.291503000000001</v>
      </c>
      <c r="E15" s="3">
        <v>60.653449999999999</v>
      </c>
      <c r="H15" s="3">
        <v>1.7632999999999999E-2</v>
      </c>
      <c r="I15">
        <v>5.1491000000000002E-2</v>
      </c>
      <c r="J15">
        <v>4.1521000000000002E-2</v>
      </c>
      <c r="K15">
        <v>3.4130000000000001E-2</v>
      </c>
    </row>
    <row r="16" spans="2:16" x14ac:dyDescent="0.25">
      <c r="B16" s="3">
        <v>4.2583460000000004</v>
      </c>
      <c r="C16" s="3">
        <v>5.7806220000000001</v>
      </c>
      <c r="D16" s="3">
        <v>10.263393000000001</v>
      </c>
      <c r="E16" s="3">
        <v>62.082813999999999</v>
      </c>
      <c r="H16" s="3">
        <v>1.7479999999999999E-2</v>
      </c>
      <c r="I16">
        <v>2.5897E-2</v>
      </c>
      <c r="J16">
        <v>2.6289E-2</v>
      </c>
      <c r="K16">
        <v>5.3962000000000003E-2</v>
      </c>
    </row>
    <row r="17" spans="2:11" x14ac:dyDescent="0.25">
      <c r="B17" s="3">
        <v>4.0421019999999999</v>
      </c>
      <c r="C17" s="3">
        <v>4.0308549999999999</v>
      </c>
      <c r="D17" s="3">
        <v>10.167764</v>
      </c>
      <c r="E17" s="3">
        <v>59.855891999999997</v>
      </c>
      <c r="H17" s="3">
        <v>2.9215999999999999E-2</v>
      </c>
      <c r="I17">
        <v>2.5637E-2</v>
      </c>
      <c r="J17">
        <v>2.5763999999999999E-2</v>
      </c>
      <c r="K17">
        <v>3.2552999999999999E-2</v>
      </c>
    </row>
    <row r="18" spans="2:11" x14ac:dyDescent="0.25">
      <c r="B18" s="3">
        <v>4.3157379999999996</v>
      </c>
      <c r="C18" s="3">
        <v>4.6617819999999996</v>
      </c>
      <c r="D18" s="3">
        <v>10.288582999999999</v>
      </c>
      <c r="E18" s="3">
        <v>60.501058</v>
      </c>
      <c r="H18" s="3">
        <v>1.8252999999999998E-2</v>
      </c>
      <c r="I18">
        <v>2.5839000000000001E-2</v>
      </c>
      <c r="J18">
        <v>2.6020999999999999E-2</v>
      </c>
      <c r="K18">
        <v>2.0583000000000001E-2</v>
      </c>
    </row>
    <row r="19" spans="2:11" x14ac:dyDescent="0.25">
      <c r="B19" s="3">
        <v>3.5676139999999998</v>
      </c>
      <c r="C19" s="3">
        <v>5.010338</v>
      </c>
      <c r="D19" s="3">
        <v>11.934697</v>
      </c>
      <c r="E19" s="3">
        <v>59.779570999999997</v>
      </c>
      <c r="H19" s="3">
        <v>1.8851E-2</v>
      </c>
      <c r="I19">
        <v>2.7881E-2</v>
      </c>
      <c r="J19">
        <v>2.8913999999999999E-2</v>
      </c>
      <c r="K19">
        <v>2.1441999999999999E-2</v>
      </c>
    </row>
    <row r="20" spans="2:11" x14ac:dyDescent="0.25">
      <c r="B20" s="3">
        <v>4.5032120000000004</v>
      </c>
      <c r="C20" s="3">
        <v>5.6953839999999998</v>
      </c>
      <c r="D20" s="3">
        <v>10.427778999999999</v>
      </c>
      <c r="E20" s="3">
        <v>59.920195</v>
      </c>
      <c r="H20" s="3">
        <v>1.7031000000000001E-2</v>
      </c>
      <c r="I20">
        <v>2.5101999999999999E-2</v>
      </c>
      <c r="J20">
        <v>2.6051000000000001E-2</v>
      </c>
      <c r="K20">
        <v>1.9973000000000001E-2</v>
      </c>
    </row>
    <row r="21" spans="2:11" x14ac:dyDescent="0.25">
      <c r="B21" s="3">
        <v>3.8019750000000001</v>
      </c>
      <c r="C21" s="3">
        <v>5.8175650000000001</v>
      </c>
      <c r="D21" s="3">
        <v>10.323744</v>
      </c>
      <c r="E21" s="3">
        <v>60.138897</v>
      </c>
      <c r="H21" s="3">
        <v>1.6761999999999999E-2</v>
      </c>
      <c r="I21">
        <v>2.5517000000000001E-2</v>
      </c>
      <c r="J21">
        <v>2.6564999999999998E-2</v>
      </c>
      <c r="K21">
        <v>1.9719E-2</v>
      </c>
    </row>
    <row r="22" spans="2:11" x14ac:dyDescent="0.25">
      <c r="B22" s="3">
        <v>3.5450810000000001</v>
      </c>
      <c r="C22" s="3">
        <v>4.920795</v>
      </c>
      <c r="D22" s="3">
        <v>10.255364999999999</v>
      </c>
      <c r="E22" s="3">
        <v>59.182057999999998</v>
      </c>
      <c r="H22" s="3">
        <v>1.6393999999999999E-2</v>
      </c>
      <c r="I22">
        <v>2.2523999999999999E-2</v>
      </c>
      <c r="J22">
        <v>2.0001000000000001E-2</v>
      </c>
      <c r="K22">
        <v>2.0199999999999999E-2</v>
      </c>
    </row>
    <row r="23" spans="2:11" x14ac:dyDescent="0.25">
      <c r="B23" s="3">
        <v>3.999968</v>
      </c>
      <c r="C23" s="3">
        <v>4.2046970000000004</v>
      </c>
      <c r="D23" s="3">
        <v>9.6730119999999999</v>
      </c>
      <c r="E23" s="3">
        <v>60.402248999999998</v>
      </c>
      <c r="H23" s="3">
        <v>2.0882000000000001E-2</v>
      </c>
      <c r="I23">
        <v>1.7224E-2</v>
      </c>
      <c r="J23">
        <v>1.7392999999999999E-2</v>
      </c>
      <c r="K23">
        <v>1.9900000000000001E-2</v>
      </c>
    </row>
    <row r="24" spans="2:11" x14ac:dyDescent="0.25">
      <c r="B24" s="3">
        <v>4.1527430000000001</v>
      </c>
      <c r="C24" s="3">
        <v>4.6534389999999997</v>
      </c>
      <c r="D24" s="3">
        <v>10.113811999999999</v>
      </c>
      <c r="E24" s="3">
        <v>59.540205999999998</v>
      </c>
      <c r="H24" s="3">
        <v>1.7687000000000001E-2</v>
      </c>
      <c r="I24">
        <v>2.0083E-2</v>
      </c>
      <c r="J24">
        <v>2.0908E-2</v>
      </c>
      <c r="K24">
        <v>2.1752000000000001E-2</v>
      </c>
    </row>
    <row r="25" spans="2:11" x14ac:dyDescent="0.25">
      <c r="B25" s="3">
        <v>3.7638959999999999</v>
      </c>
      <c r="C25" s="3">
        <v>6.3229189999999997</v>
      </c>
      <c r="D25" s="3">
        <v>9.9500489999999999</v>
      </c>
      <c r="E25" s="3">
        <v>60.058110999999997</v>
      </c>
      <c r="H25" s="3">
        <v>1.6570000000000001E-2</v>
      </c>
      <c r="I25">
        <v>1.6840000000000001E-2</v>
      </c>
      <c r="J25">
        <v>1.7382999999999999E-2</v>
      </c>
      <c r="K25">
        <v>2.0192000000000002E-2</v>
      </c>
    </row>
    <row r="26" spans="2:11" x14ac:dyDescent="0.25">
      <c r="B26" s="3">
        <v>4.5597979999999998</v>
      </c>
      <c r="C26" s="3">
        <v>5.1067450000000001</v>
      </c>
      <c r="D26" s="3">
        <v>10.159679000000001</v>
      </c>
      <c r="E26" s="3">
        <v>61.132134999999998</v>
      </c>
      <c r="H26" s="3">
        <v>1.6504000000000001E-2</v>
      </c>
      <c r="I26">
        <v>1.6487000000000002E-2</v>
      </c>
      <c r="J26">
        <v>1.6937000000000001E-2</v>
      </c>
      <c r="K26">
        <v>1.9887999999999999E-2</v>
      </c>
    </row>
    <row r="27" spans="2:11" x14ac:dyDescent="0.25">
      <c r="B27" s="3">
        <v>6.2858729999999996</v>
      </c>
      <c r="C27" s="3">
        <v>4.7991070000000002</v>
      </c>
      <c r="D27" s="3">
        <v>12.655829000000001</v>
      </c>
      <c r="E27" s="3">
        <v>61.394651000000003</v>
      </c>
      <c r="H27" s="3">
        <v>1.8596000000000001E-2</v>
      </c>
      <c r="I27">
        <v>1.8291999999999999E-2</v>
      </c>
      <c r="J27">
        <v>1.8561999999999999E-2</v>
      </c>
      <c r="K27">
        <v>1.9635E-2</v>
      </c>
    </row>
    <row r="28" spans="2:11" x14ac:dyDescent="0.25">
      <c r="B28" s="3">
        <v>4.5086069999999996</v>
      </c>
      <c r="C28" s="3">
        <v>5.1155889999999999</v>
      </c>
      <c r="D28" s="3">
        <v>9.7017570000000006</v>
      </c>
      <c r="E28" s="3">
        <v>50.474727000000001</v>
      </c>
      <c r="H28" s="3">
        <v>1.6549000000000001E-2</v>
      </c>
      <c r="I28">
        <v>1.6943E-2</v>
      </c>
      <c r="J28">
        <v>1.6719999999999999E-2</v>
      </c>
      <c r="K28">
        <v>1.9366000000000001E-2</v>
      </c>
    </row>
    <row r="29" spans="2:11" x14ac:dyDescent="0.25">
      <c r="B29" s="3">
        <v>3.6767759999999998</v>
      </c>
      <c r="C29" s="3">
        <v>4.9787150000000002</v>
      </c>
      <c r="D29" s="3">
        <v>9.8279069999999997</v>
      </c>
      <c r="E29" s="3">
        <v>60.345832000000001</v>
      </c>
      <c r="H29" s="3">
        <v>1.9570000000000001E-2</v>
      </c>
      <c r="I29">
        <v>2.0331999999999999E-2</v>
      </c>
      <c r="J29">
        <v>2.1271000000000002E-2</v>
      </c>
      <c r="K29">
        <v>2.2998000000000001E-2</v>
      </c>
    </row>
    <row r="30" spans="2:11" x14ac:dyDescent="0.25">
      <c r="B30" s="3">
        <v>5.0348480000000002</v>
      </c>
      <c r="C30" s="3">
        <v>5.057277</v>
      </c>
      <c r="D30" s="3">
        <v>9.4168950000000002</v>
      </c>
      <c r="E30" s="3">
        <v>62.244742000000002</v>
      </c>
      <c r="H30" s="3">
        <v>1.7179E-2</v>
      </c>
      <c r="I30">
        <v>1.6813000000000002E-2</v>
      </c>
      <c r="J30">
        <v>1.7994E-2</v>
      </c>
      <c r="K30">
        <v>2.0122000000000001E-2</v>
      </c>
    </row>
    <row r="31" spans="2:11" x14ac:dyDescent="0.25">
      <c r="B31" s="3">
        <v>4.9251379999999996</v>
      </c>
      <c r="C31" s="3">
        <v>5.1627640000000001</v>
      </c>
      <c r="D31" s="3">
        <v>10.150874</v>
      </c>
      <c r="E31" s="3">
        <v>42.807307999999999</v>
      </c>
      <c r="H31" s="3">
        <v>2.4738E-2</v>
      </c>
      <c r="I31">
        <v>3.4714000000000002E-2</v>
      </c>
      <c r="J31">
        <v>1.6809000000000001E-2</v>
      </c>
      <c r="K31">
        <v>2.0556000000000001E-2</v>
      </c>
    </row>
    <row r="32" spans="2:11" x14ac:dyDescent="0.25">
      <c r="B32" s="3">
        <v>4.0473610000000004</v>
      </c>
      <c r="C32" s="3">
        <v>4.0085660000000001</v>
      </c>
      <c r="D32" s="3">
        <v>9.6060990000000004</v>
      </c>
      <c r="E32" s="3">
        <v>62.557344999999998</v>
      </c>
      <c r="H32" s="3">
        <v>2.5895000000000001E-2</v>
      </c>
      <c r="I32">
        <v>3.4122E-2</v>
      </c>
      <c r="J32">
        <v>2.5843000000000001E-2</v>
      </c>
      <c r="K32">
        <v>3.4046E-2</v>
      </c>
    </row>
    <row r="33" spans="1:11" x14ac:dyDescent="0.25">
      <c r="B33" s="3">
        <v>3.192923</v>
      </c>
      <c r="C33" s="3">
        <v>4.3330440000000001</v>
      </c>
      <c r="D33" s="3">
        <v>10.578173</v>
      </c>
      <c r="E33" s="3">
        <v>61.999560000000002</v>
      </c>
      <c r="H33" s="3">
        <v>1.9786999999999999E-2</v>
      </c>
      <c r="I33">
        <v>2.7033000000000001E-2</v>
      </c>
      <c r="J33">
        <v>2.6318999999999999E-2</v>
      </c>
      <c r="K33">
        <v>2.222E-2</v>
      </c>
    </row>
    <row r="34" spans="1:11" x14ac:dyDescent="0.25">
      <c r="B34" s="3">
        <v>3.500772</v>
      </c>
      <c r="C34" s="3">
        <v>5.2466109999999997</v>
      </c>
      <c r="D34" s="3">
        <v>10.68426</v>
      </c>
      <c r="E34" s="3">
        <v>59.895547999999998</v>
      </c>
      <c r="H34" s="3">
        <v>1.8200999999999998E-2</v>
      </c>
      <c r="I34">
        <v>2.4670000000000001E-2</v>
      </c>
      <c r="J34">
        <v>2.6707000000000002E-2</v>
      </c>
      <c r="K34">
        <v>1.9823E-2</v>
      </c>
    </row>
    <row r="35" spans="1:11" x14ac:dyDescent="0.25">
      <c r="B35" s="3">
        <v>4.6456039999999996</v>
      </c>
      <c r="C35" s="3">
        <v>4.8985760000000003</v>
      </c>
      <c r="D35" s="3">
        <v>10.495596000000001</v>
      </c>
      <c r="E35" s="3">
        <v>60.907026999999999</v>
      </c>
      <c r="H35" s="3">
        <v>1.6410000000000001E-2</v>
      </c>
      <c r="I35">
        <v>2.5128999999999999E-2</v>
      </c>
      <c r="J35">
        <v>2.5853000000000001E-2</v>
      </c>
      <c r="K35">
        <v>1.9710999999999999E-2</v>
      </c>
    </row>
    <row r="36" spans="1:11" x14ac:dyDescent="0.25">
      <c r="B36" s="3">
        <v>4.6070159999999998</v>
      </c>
      <c r="C36" s="3">
        <v>4.6710060000000002</v>
      </c>
      <c r="D36" s="3">
        <v>9.9945880000000002</v>
      </c>
      <c r="E36" s="3">
        <v>59.605483999999997</v>
      </c>
      <c r="H36" s="3">
        <v>1.7984E-2</v>
      </c>
      <c r="I36">
        <v>1.7434999999999999E-2</v>
      </c>
      <c r="J36">
        <v>2.5578E-2</v>
      </c>
      <c r="K36">
        <v>1.9543999999999999E-2</v>
      </c>
    </row>
    <row r="37" spans="1:11" x14ac:dyDescent="0.25">
      <c r="C37" s="3"/>
      <c r="D37" s="3"/>
      <c r="E37" s="3"/>
      <c r="H37" s="4"/>
    </row>
    <row r="38" spans="1:11" x14ac:dyDescent="0.25">
      <c r="D38" s="3"/>
    </row>
    <row r="39" spans="1:11" x14ac:dyDescent="0.25">
      <c r="A39" s="6"/>
      <c r="B39" s="6"/>
      <c r="C39" s="6"/>
    </row>
    <row r="40" spans="1:11" ht="18.75" x14ac:dyDescent="0.3">
      <c r="A40" s="6"/>
      <c r="B40" s="7"/>
      <c r="C40" s="7"/>
      <c r="D40" s="15" t="s">
        <v>5</v>
      </c>
      <c r="E40" s="14" t="s">
        <v>6</v>
      </c>
      <c r="F40" s="15" t="s">
        <v>7</v>
      </c>
      <c r="G40" s="14" t="s">
        <v>8</v>
      </c>
      <c r="H40" s="15" t="s">
        <v>9</v>
      </c>
      <c r="I40" s="14" t="s">
        <v>10</v>
      </c>
      <c r="J40" s="15" t="s">
        <v>11</v>
      </c>
      <c r="K40" s="14" t="s">
        <v>12</v>
      </c>
    </row>
    <row r="41" spans="1:11" ht="18.75" x14ac:dyDescent="0.3">
      <c r="A41" s="9" t="s">
        <v>4</v>
      </c>
      <c r="B41" s="1"/>
      <c r="C41" s="1"/>
      <c r="D41" s="3">
        <v>263.81372699999997</v>
      </c>
      <c r="E41" s="3">
        <v>4.2443010000000001</v>
      </c>
      <c r="F41" s="3">
        <v>272.647491</v>
      </c>
      <c r="G41" s="3">
        <v>4.5668629999999997</v>
      </c>
      <c r="H41" s="3">
        <v>262.31957</v>
      </c>
      <c r="I41" s="3">
        <v>5.9931770000000002</v>
      </c>
      <c r="J41" s="3">
        <v>317.50199500000002</v>
      </c>
      <c r="K41" s="3">
        <v>6.8036159999999999</v>
      </c>
    </row>
    <row r="42" spans="1:11" ht="18.75" x14ac:dyDescent="0.3">
      <c r="A42" s="9" t="s">
        <v>2</v>
      </c>
      <c r="B42" s="1"/>
      <c r="C42" s="1"/>
      <c r="D42">
        <f>AVERAGE((B7:B36))</f>
        <v>4.7864389999999997</v>
      </c>
      <c r="E42">
        <f>AVERAGE(H7:H36)</f>
        <v>2.0590200000000003E-2</v>
      </c>
      <c r="F42">
        <f>AVERAGE(C7:C36)</f>
        <v>5.5181668333333347</v>
      </c>
      <c r="G42">
        <f>AVERAGE(I7:I36)</f>
        <v>2.6567266666666662E-2</v>
      </c>
      <c r="H42">
        <f>AVERAGE(D7:D36)</f>
        <v>10.793546033333334</v>
      </c>
      <c r="I42">
        <f>AVERAGE(J7:J36)</f>
        <v>2.5295399999999999E-2</v>
      </c>
      <c r="J42">
        <f>AVERAGE(E7:E36)</f>
        <v>59.399859799999994</v>
      </c>
      <c r="K42">
        <f>AVERAGE(K7:K36)</f>
        <v>2.916146666666667E-2</v>
      </c>
    </row>
    <row r="43" spans="1:11" ht="18.75" x14ac:dyDescent="0.3">
      <c r="A43" s="9" t="s">
        <v>3</v>
      </c>
      <c r="B43" s="1"/>
      <c r="C43" s="1"/>
      <c r="D43">
        <f>_xlfn.STDEV.P(B7:B36)</f>
        <v>1.3412160602926495</v>
      </c>
      <c r="E43">
        <f>_xlfn.STDEV.P(H7:H36)</f>
        <v>6.9925456566260619E-3</v>
      </c>
      <c r="F43">
        <f>_xlfn.STDEV.P(C7:C36)</f>
        <v>1.3771978519405013</v>
      </c>
      <c r="G43">
        <f>_xlfn.STDEV.P(I7:I36)</f>
        <v>8.9284675502325685E-3</v>
      </c>
      <c r="H43">
        <f>_xlfn.STDEV.P(D7:D36)</f>
        <v>1.154860617480667</v>
      </c>
      <c r="I43">
        <f>_xlfn.STDEV.P(J7:J36)</f>
        <v>6.3817170761480916E-3</v>
      </c>
      <c r="J43">
        <f>_xlfn.STDEV.P(E7:E36)</f>
        <v>4.5083780322157869</v>
      </c>
      <c r="K43">
        <f>_xlfn.STDEV.P(K7:K36)</f>
        <v>1.3416579163441354E-2</v>
      </c>
    </row>
    <row r="44" spans="1:11" ht="18.75" x14ac:dyDescent="0.3">
      <c r="A44" s="9" t="s">
        <v>13</v>
      </c>
      <c r="B44" s="1"/>
      <c r="C44" s="1"/>
      <c r="D44">
        <f t="shared" ref="D44:K44" si="0">_xlfn.CONFIDENCE.NORM(0.05,D43,30)</f>
        <v>0.47993918410700109</v>
      </c>
      <c r="E44">
        <f t="shared" si="0"/>
        <v>2.5022043477020382E-3</v>
      </c>
      <c r="F44">
        <f t="shared" si="0"/>
        <v>0.49281486628635857</v>
      </c>
      <c r="G44">
        <f t="shared" si="0"/>
        <v>3.194952370648956E-3</v>
      </c>
      <c r="H44">
        <f t="shared" si="0"/>
        <v>0.41325397072119779</v>
      </c>
      <c r="I44">
        <f t="shared" si="0"/>
        <v>2.2836261639007883E-3</v>
      </c>
      <c r="J44">
        <f t="shared" si="0"/>
        <v>1.6132727145807131</v>
      </c>
      <c r="K44">
        <f t="shared" si="0"/>
        <v>4.8009729735893798E-3</v>
      </c>
    </row>
    <row r="45" spans="1:11" x14ac:dyDescent="0.25">
      <c r="A45" s="5"/>
    </row>
    <row r="47" spans="1:11" ht="18.75" x14ac:dyDescent="0.3">
      <c r="A47" s="9" t="s">
        <v>18</v>
      </c>
      <c r="B47" s="11" t="s">
        <v>0</v>
      </c>
      <c r="C47" s="12" t="s">
        <v>1</v>
      </c>
    </row>
    <row r="48" spans="1:11" x14ac:dyDescent="0.25">
      <c r="A48" s="5" t="s">
        <v>14</v>
      </c>
      <c r="B48">
        <f>AVERAGE(B7:B36)</f>
        <v>4.7864389999999997</v>
      </c>
      <c r="C48">
        <f>AVERAGE(H7:H36)</f>
        <v>2.0590200000000003E-2</v>
      </c>
    </row>
    <row r="49" spans="1:3" x14ac:dyDescent="0.25">
      <c r="A49" s="5" t="s">
        <v>15</v>
      </c>
      <c r="B49">
        <f>AVERAGE(C7:C36)</f>
        <v>5.5181668333333347</v>
      </c>
      <c r="C49">
        <f>AVERAGE(I7:I36)</f>
        <v>2.6567266666666662E-2</v>
      </c>
    </row>
    <row r="50" spans="1:3" x14ac:dyDescent="0.25">
      <c r="A50" s="5" t="s">
        <v>16</v>
      </c>
      <c r="B50">
        <f>AVERAGE(D7:D36)</f>
        <v>10.793546033333334</v>
      </c>
      <c r="C50">
        <f>AVERAGE(J7:J36)</f>
        <v>2.5295399999999999E-2</v>
      </c>
    </row>
    <row r="51" spans="1:3" x14ac:dyDescent="0.25">
      <c r="A51" s="5" t="s">
        <v>17</v>
      </c>
      <c r="B51">
        <f>AVERAGE(E7:E36)</f>
        <v>59.399859799999994</v>
      </c>
      <c r="C51">
        <f>AVERAGE(K7:K36)</f>
        <v>2.916146666666667E-2</v>
      </c>
    </row>
    <row r="54" spans="1:3" ht="18.75" x14ac:dyDescent="0.3">
      <c r="A54" s="9" t="s">
        <v>19</v>
      </c>
      <c r="B54" s="11" t="s">
        <v>0</v>
      </c>
      <c r="C54" s="12" t="s">
        <v>1</v>
      </c>
    </row>
    <row r="55" spans="1:3" x14ac:dyDescent="0.25">
      <c r="A55" s="5" t="s">
        <v>14</v>
      </c>
      <c r="B55" s="3">
        <v>263.81372699999997</v>
      </c>
      <c r="C55" s="3">
        <v>4.2443010000000001</v>
      </c>
    </row>
    <row r="56" spans="1:3" x14ac:dyDescent="0.25">
      <c r="A56" s="5" t="s">
        <v>15</v>
      </c>
      <c r="B56" s="3">
        <v>272.647491</v>
      </c>
      <c r="C56" s="3">
        <v>4.5668629999999997</v>
      </c>
    </row>
    <row r="57" spans="1:3" x14ac:dyDescent="0.25">
      <c r="A57" s="5" t="s">
        <v>16</v>
      </c>
      <c r="B57" s="3">
        <v>262.31957</v>
      </c>
      <c r="C57" s="3">
        <v>5.9931770000000002</v>
      </c>
    </row>
    <row r="58" spans="1:3" x14ac:dyDescent="0.25">
      <c r="A58" s="5" t="s">
        <v>17</v>
      </c>
      <c r="B58" s="3">
        <v>317.50199500000002</v>
      </c>
      <c r="C58" s="3">
        <v>6.8036159999999999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Asus</cp:lastModifiedBy>
  <dcterms:created xsi:type="dcterms:W3CDTF">2022-01-13T09:16:44Z</dcterms:created>
  <dcterms:modified xsi:type="dcterms:W3CDTF">2022-01-17T16:45:49Z</dcterms:modified>
</cp:coreProperties>
</file>