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8973C3D-8904-426A-A5F5-DF8F989909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D43" i="1"/>
  <c r="D44" i="1" s="1"/>
  <c r="E43" i="1"/>
  <c r="E44" i="1" s="1"/>
  <c r="B48" i="1"/>
  <c r="C48" i="1"/>
  <c r="B49" i="1"/>
  <c r="C49" i="1"/>
  <c r="B50" i="1"/>
  <c r="C50" i="1"/>
  <c r="B51" i="1"/>
  <c r="C51" i="1"/>
  <c r="J43" i="1" l="1"/>
  <c r="J42" i="1"/>
  <c r="J44" i="1" l="1"/>
  <c r="K43" i="1" l="1"/>
  <c r="K44" i="1" s="1"/>
  <c r="I43" i="1"/>
  <c r="I44" i="1" s="1"/>
  <c r="H43" i="1"/>
  <c r="H44" i="1" s="1"/>
  <c r="G43" i="1"/>
  <c r="G44" i="1" s="1"/>
  <c r="F43" i="1"/>
  <c r="F44" i="1" s="1"/>
  <c r="K42" i="1"/>
  <c r="I42" i="1"/>
  <c r="H42" i="1"/>
  <c r="G42" i="1"/>
  <c r="F42" i="1"/>
</calcChain>
</file>

<file path=xl/sharedStrings.xml><?xml version="1.0" encoding="utf-8"?>
<sst xmlns="http://schemas.openxmlformats.org/spreadsheetml/2006/main" count="26" uniqueCount="20">
  <si>
    <t>NEO4J</t>
  </si>
  <si>
    <t>HBASE</t>
  </si>
  <si>
    <t>MEDIA</t>
  </si>
  <si>
    <t>DEVIAZIONE STANDARD</t>
  </si>
  <si>
    <t>PRIMI TEMPI</t>
  </si>
  <si>
    <t>NEO4J 100</t>
  </si>
  <si>
    <t>HBASE 100</t>
  </si>
  <si>
    <t>NEO4J 1000</t>
  </si>
  <si>
    <t>HBASE 1000</t>
  </si>
  <si>
    <t>NEO4J 10000</t>
  </si>
  <si>
    <t>HBASE 10000</t>
  </si>
  <si>
    <t>NEO4J 1000000</t>
  </si>
  <si>
    <t>HBASE 1000000</t>
  </si>
  <si>
    <t>INTERVALLO DI CONFIDENZA 95%</t>
  </si>
  <si>
    <t>Dataset 25%</t>
  </si>
  <si>
    <t>Dataset 50%</t>
  </si>
  <si>
    <t>Dataset 75%</t>
  </si>
  <si>
    <t>Dataset 100%</t>
  </si>
  <si>
    <t>QUERY 2</t>
  </si>
  <si>
    <t>1° TEMPI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</si>
</sst>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4" borderId="0" xfId="0" applyFill="1"/>
    <xf numFmtId="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2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3.9602563999999987</c:v>
                </c:pt>
                <c:pt idx="1">
                  <c:v>5.1759557000000003</c:v>
                </c:pt>
                <c:pt idx="2">
                  <c:v>15.345050666666669</c:v>
                </c:pt>
                <c:pt idx="3">
                  <c:v>60.811249033333333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9-4C42-81C4-E12DB0C91FD5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2.9497733333333335E-2</c:v>
                </c:pt>
                <c:pt idx="1">
                  <c:v>2.8801333333333332E-2</c:v>
                </c:pt>
                <c:pt idx="2">
                  <c:v>2.8993700000000001E-2</c:v>
                </c:pt>
                <c:pt idx="3">
                  <c:v>2.8427866666666673E-2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9-4C42-81C4-E12DB0C9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154479"/>
        <c:axId val="173144911"/>
      </c:barChart>
      <c:catAx>
        <c:axId val="1731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44911"/>
        <c:crosses val="autoZero"/>
        <c:auto val="1"/>
        <c:lblAlgn val="ctr"/>
        <c:lblOffset val="100"/>
        <c:noMultiLvlLbl val="0"/>
      </c:catAx>
      <c:valAx>
        <c:axId val="1731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2 - Primi tempi</a:t>
            </a:r>
            <a:endParaRPr lang="it-IT" b="1"/>
          </a:p>
        </c:rich>
      </c:tx>
      <c:layout>
        <c:manualLayout>
          <c:xMode val="edge"/>
          <c:yMode val="edge"/>
          <c:x val="0.3058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Foglio1!$B$55:$B$58</c:f>
              <c:numCache>
                <c:formatCode>General</c:formatCode>
                <c:ptCount val="4"/>
                <c:pt idx="0">
                  <c:v>267.55270300000001</c:v>
                </c:pt>
                <c:pt idx="1">
                  <c:v>276.16892300000001</c:v>
                </c:pt>
                <c:pt idx="2">
                  <c:v>317.42602799999997</c:v>
                </c:pt>
                <c:pt idx="3">
                  <c:v>321.99061799999998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6-4778-8C4B-0D6EFF02BD7D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Foglio1!$C$55:$C$58</c:f>
              <c:numCache>
                <c:formatCode>General</c:formatCode>
                <c:ptCount val="4"/>
                <c:pt idx="0">
                  <c:v>5.7978339999999999</c:v>
                </c:pt>
                <c:pt idx="1">
                  <c:v>6.1019920000000001</c:v>
                </c:pt>
                <c:pt idx="2">
                  <c:v>6.8312999999999997</c:v>
                </c:pt>
                <c:pt idx="3">
                  <c:v>6.9881609999999998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6-4778-8C4B-0D6EFF02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1041327"/>
        <c:axId val="31044239"/>
      </c:barChart>
      <c:catAx>
        <c:axId val="3104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44239"/>
        <c:crosses val="autoZero"/>
        <c:auto val="1"/>
        <c:lblAlgn val="ctr"/>
        <c:lblOffset val="100"/>
        <c:noMultiLvlLbl val="0"/>
      </c:catAx>
      <c:valAx>
        <c:axId val="310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4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361005</xdr:colOff>
      <xdr:row>3</xdr:row>
      <xdr:rowOff>74110</xdr:rowOff>
    </xdr:from>
    <xdr:ext cx="1068690" cy="530658"/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151705" y="645610"/>
          <a:ext cx="106869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Neo4j</a:t>
          </a:r>
        </a:p>
      </xdr:txBody>
    </xdr:sp>
    <xdr:clientData/>
  </xdr:oneCellAnchor>
  <xdr:oneCellAnchor>
    <xdr:from>
      <xdr:col>8</xdr:col>
      <xdr:colOff>676169</xdr:colOff>
      <xdr:row>3</xdr:row>
      <xdr:rowOff>64585</xdr:rowOff>
    </xdr:from>
    <xdr:ext cx="1105111" cy="530658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477144" y="636085"/>
          <a:ext cx="110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Hbase</a:t>
          </a:r>
        </a:p>
      </xdr:txBody>
    </xdr:sp>
    <xdr:clientData/>
  </xdr:oneCellAnchor>
  <xdr:oneCellAnchor>
    <xdr:from>
      <xdr:col>3</xdr:col>
      <xdr:colOff>277692</xdr:colOff>
      <xdr:row>0</xdr:row>
      <xdr:rowOff>0</xdr:rowOff>
    </xdr:from>
    <xdr:ext cx="4188071" cy="593304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11367" y="0"/>
          <a:ext cx="418807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BENCHMARK</a:t>
          </a:r>
          <a:r>
            <a:rPr lang="it-IT" sz="32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 QUERY  2</a:t>
          </a:r>
          <a:endParaRPr lang="it-IT" sz="32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266700</xdr:colOff>
      <xdr:row>45</xdr:row>
      <xdr:rowOff>28575</xdr:rowOff>
    </xdr:from>
    <xdr:to>
      <xdr:col>8</xdr:col>
      <xdr:colOff>47625</xdr:colOff>
      <xdr:row>59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45</xdr:row>
      <xdr:rowOff>38100</xdr:rowOff>
    </xdr:from>
    <xdr:to>
      <xdr:col>12</xdr:col>
      <xdr:colOff>428625</xdr:colOff>
      <xdr:row>59</xdr:row>
      <xdr:rowOff>19050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selection activeCell="H5" sqref="H5"/>
    </sheetView>
  </sheetViews>
  <sheetFormatPr defaultRowHeight="15" x14ac:dyDescent="0.25"/>
  <cols>
    <col min="1" max="1" width="12.28515625" customWidth="1"/>
    <col min="2" max="2" width="14.5703125" customWidth="1"/>
    <col min="3" max="3" width="14.140625" customWidth="1"/>
    <col min="4" max="5" width="13.28515625" customWidth="1"/>
    <col min="6" max="7" width="14.42578125" customWidth="1"/>
    <col min="8" max="9" width="16.42578125" customWidth="1"/>
    <col min="10" max="10" width="18.85546875" customWidth="1"/>
    <col min="11" max="11" width="19.7109375" customWidth="1"/>
    <col min="13" max="14" width="9.7109375" customWidth="1"/>
    <col min="15" max="15" width="9.85546875" customWidth="1"/>
    <col min="16" max="16" width="11" customWidth="1"/>
  </cols>
  <sheetData>
    <row r="1" spans="2:16" x14ac:dyDescent="0.25">
      <c r="C1" s="7"/>
      <c r="D1" s="1"/>
      <c r="E1" s="1"/>
      <c r="F1" s="1"/>
      <c r="G1" s="1"/>
      <c r="H1" s="1"/>
      <c r="I1" s="7"/>
      <c r="J1" s="7"/>
      <c r="K1" s="7"/>
      <c r="L1" s="7"/>
      <c r="M1" s="7"/>
      <c r="N1" s="7"/>
    </row>
    <row r="2" spans="2:16" x14ac:dyDescent="0.25">
      <c r="C2" s="7"/>
      <c r="D2" s="1"/>
      <c r="E2" s="1"/>
      <c r="F2" s="1"/>
      <c r="G2" s="1"/>
      <c r="H2" s="1"/>
      <c r="I2" s="7"/>
      <c r="J2" s="7"/>
      <c r="K2" s="7"/>
      <c r="L2" s="7"/>
      <c r="M2" s="7"/>
      <c r="N2" s="7"/>
    </row>
    <row r="3" spans="2:16" x14ac:dyDescent="0.25">
      <c r="D3" s="1"/>
      <c r="E3" s="1"/>
      <c r="F3" s="1"/>
      <c r="G3" s="1"/>
      <c r="H3" s="1"/>
      <c r="I3" s="7"/>
      <c r="J3" s="7"/>
      <c r="K3" s="7"/>
      <c r="L3" s="7"/>
      <c r="M3" s="7"/>
      <c r="N3" s="7"/>
    </row>
    <row r="4" spans="2:16" ht="15.75" x14ac:dyDescent="0.25">
      <c r="P4" s="2"/>
    </row>
    <row r="5" spans="2:16" ht="23.25" x14ac:dyDescent="0.35">
      <c r="C5" s="10"/>
      <c r="D5" s="10"/>
      <c r="I5" s="13"/>
      <c r="J5" s="16"/>
      <c r="P5" s="8"/>
    </row>
    <row r="6" spans="2:16" ht="18.75" x14ac:dyDescent="0.3">
      <c r="B6" s="17">
        <v>0.25</v>
      </c>
      <c r="C6" s="17">
        <v>0.5</v>
      </c>
      <c r="D6" s="17">
        <v>0.75</v>
      </c>
      <c r="E6" s="17">
        <v>1</v>
      </c>
      <c r="H6" s="17">
        <v>0.25</v>
      </c>
      <c r="I6" s="17">
        <v>0.5</v>
      </c>
      <c r="J6" s="17">
        <v>0.75</v>
      </c>
      <c r="K6" s="17">
        <v>1</v>
      </c>
    </row>
    <row r="7" spans="2:16" x14ac:dyDescent="0.25">
      <c r="B7" s="3">
        <v>7.5673959999999996</v>
      </c>
      <c r="C7" s="3">
        <v>8.6577269999999995</v>
      </c>
      <c r="D7" s="3">
        <v>15.748303999999999</v>
      </c>
      <c r="E7" s="3">
        <v>63.857388</v>
      </c>
      <c r="H7" s="3">
        <v>7.2652999999999995E-2</v>
      </c>
      <c r="I7">
        <v>6.1747000000000003E-2</v>
      </c>
      <c r="J7">
        <v>5.8018E-2</v>
      </c>
      <c r="K7">
        <v>6.2653E-2</v>
      </c>
    </row>
    <row r="8" spans="2:16" x14ac:dyDescent="0.25">
      <c r="B8" s="3">
        <v>5.0412330000000001</v>
      </c>
      <c r="C8" s="3">
        <v>5.2946280000000003</v>
      </c>
      <c r="D8" s="3">
        <v>18.155066000000001</v>
      </c>
      <c r="E8" s="3">
        <v>62.070554999999999</v>
      </c>
      <c r="H8" s="3">
        <v>2.896E-2</v>
      </c>
      <c r="I8">
        <v>3.0946000000000001E-2</v>
      </c>
      <c r="J8">
        <v>2.9711000000000001E-2</v>
      </c>
      <c r="K8">
        <v>3.4875999999999997E-2</v>
      </c>
    </row>
    <row r="9" spans="2:16" x14ac:dyDescent="0.25">
      <c r="B9" s="3">
        <v>4.4597239999999996</v>
      </c>
      <c r="C9" s="3">
        <v>5.3734019999999996</v>
      </c>
      <c r="D9" s="3">
        <v>20.511285999999998</v>
      </c>
      <c r="E9" s="3">
        <v>62.329334000000003</v>
      </c>
      <c r="H9" s="3">
        <v>3.6623999999999997E-2</v>
      </c>
      <c r="I9">
        <v>3.2874E-2</v>
      </c>
      <c r="J9">
        <v>3.2531999999999998E-2</v>
      </c>
      <c r="K9">
        <v>3.3846000000000001E-2</v>
      </c>
    </row>
    <row r="10" spans="2:16" x14ac:dyDescent="0.25">
      <c r="B10" s="3">
        <v>4.4856999999999996</v>
      </c>
      <c r="C10" s="3">
        <v>7.1423100000000002</v>
      </c>
      <c r="D10" s="3">
        <v>14.639519999999999</v>
      </c>
      <c r="E10" s="3">
        <v>54.131143999999999</v>
      </c>
      <c r="H10" s="3">
        <v>2.6546E-2</v>
      </c>
      <c r="I10">
        <v>2.6558999999999999E-2</v>
      </c>
      <c r="J10">
        <v>2.7192999999999998E-2</v>
      </c>
      <c r="K10">
        <v>3.7945E-2</v>
      </c>
    </row>
    <row r="11" spans="2:16" x14ac:dyDescent="0.25">
      <c r="B11" s="3">
        <v>4.4769329999999998</v>
      </c>
      <c r="C11" s="3">
        <v>7.0497709999999998</v>
      </c>
      <c r="D11" s="3">
        <v>14.296860000000001</v>
      </c>
      <c r="E11" s="3">
        <v>61.542914000000003</v>
      </c>
      <c r="H11" s="3">
        <v>2.5836999999999999E-2</v>
      </c>
      <c r="I11">
        <v>2.6374999999999999E-2</v>
      </c>
      <c r="J11">
        <v>2.6074E-2</v>
      </c>
      <c r="K11">
        <v>2.7016999999999999E-2</v>
      </c>
    </row>
    <row r="12" spans="2:16" x14ac:dyDescent="0.25">
      <c r="B12" s="3">
        <v>3.9933190000000001</v>
      </c>
      <c r="C12" s="3">
        <v>5.83887</v>
      </c>
      <c r="D12" s="3">
        <v>13.419335</v>
      </c>
      <c r="E12" s="3">
        <v>59.177512999999998</v>
      </c>
      <c r="H12" s="3">
        <v>2.7151000000000002E-2</v>
      </c>
      <c r="I12">
        <v>2.7657999999999999E-2</v>
      </c>
      <c r="J12">
        <v>2.7001000000000001E-2</v>
      </c>
      <c r="K12">
        <v>2.7767E-2</v>
      </c>
    </row>
    <row r="13" spans="2:16" x14ac:dyDescent="0.25">
      <c r="B13" s="3">
        <v>4.1893399999999996</v>
      </c>
      <c r="C13" s="3">
        <v>6.899858</v>
      </c>
      <c r="D13" s="3">
        <v>13.924098000000001</v>
      </c>
      <c r="E13" s="3">
        <v>58.115825999999998</v>
      </c>
      <c r="H13" s="3">
        <v>2.5096E-2</v>
      </c>
      <c r="I13">
        <v>2.5995000000000001E-2</v>
      </c>
      <c r="J13">
        <v>2.5878999999999999E-2</v>
      </c>
      <c r="K13">
        <v>2.6002999999999998E-2</v>
      </c>
    </row>
    <row r="14" spans="2:16" x14ac:dyDescent="0.25">
      <c r="B14" s="3">
        <v>3.9818549999999999</v>
      </c>
      <c r="C14" s="3">
        <v>4.5598960000000002</v>
      </c>
      <c r="D14" s="3">
        <v>14.925796999999999</v>
      </c>
      <c r="E14" s="3">
        <v>61.351408999999997</v>
      </c>
      <c r="H14" s="3">
        <v>2.5225000000000001E-2</v>
      </c>
      <c r="I14">
        <v>3.8099000000000001E-2</v>
      </c>
      <c r="J14">
        <v>3.8698000000000003E-2</v>
      </c>
      <c r="K14">
        <v>2.5663999999999999E-2</v>
      </c>
    </row>
    <row r="15" spans="2:16" x14ac:dyDescent="0.25">
      <c r="B15" s="3">
        <v>4.8155669999999997</v>
      </c>
      <c r="C15" s="3">
        <v>4.4361050000000004</v>
      </c>
      <c r="D15" s="3">
        <v>13.29527</v>
      </c>
      <c r="E15" s="3">
        <v>61.741441000000002</v>
      </c>
      <c r="H15" s="3">
        <v>3.6956999999999997E-2</v>
      </c>
      <c r="I15">
        <v>2.5340999999999999E-2</v>
      </c>
      <c r="J15">
        <v>2.5444000000000001E-2</v>
      </c>
      <c r="K15">
        <v>3.8729E-2</v>
      </c>
    </row>
    <row r="16" spans="2:16" x14ac:dyDescent="0.25">
      <c r="B16" s="3">
        <v>3.6995200000000001</v>
      </c>
      <c r="C16" s="3">
        <v>4.0497610000000002</v>
      </c>
      <c r="D16" s="3">
        <v>14.133049</v>
      </c>
      <c r="E16" s="3">
        <v>61.864272</v>
      </c>
      <c r="H16" s="3">
        <v>2.5458999999999999E-2</v>
      </c>
      <c r="I16">
        <v>2.4555E-2</v>
      </c>
      <c r="J16">
        <v>2.4920999999999999E-2</v>
      </c>
      <c r="K16">
        <v>2.5862E-2</v>
      </c>
    </row>
    <row r="17" spans="2:11" x14ac:dyDescent="0.25">
      <c r="B17" s="3">
        <v>3.6253389999999999</v>
      </c>
      <c r="C17" s="3">
        <v>4.5636359999999998</v>
      </c>
      <c r="D17" s="3">
        <v>13.111362</v>
      </c>
      <c r="E17" s="3">
        <v>62.225845</v>
      </c>
      <c r="H17" s="3">
        <v>2.5118999999999999E-2</v>
      </c>
      <c r="I17">
        <v>2.4482E-2</v>
      </c>
      <c r="J17">
        <v>2.4653999999999999E-2</v>
      </c>
      <c r="K17">
        <v>2.4853E-2</v>
      </c>
    </row>
    <row r="18" spans="2:11" x14ac:dyDescent="0.25">
      <c r="B18" s="3">
        <v>3.7246679999999999</v>
      </c>
      <c r="C18" s="3">
        <v>4.8586689999999999</v>
      </c>
      <c r="D18" s="3">
        <v>12.064765</v>
      </c>
      <c r="E18" s="3">
        <v>51.285074999999999</v>
      </c>
      <c r="H18" s="3">
        <v>2.4055E-2</v>
      </c>
      <c r="I18">
        <v>2.3932999999999999E-2</v>
      </c>
      <c r="J18">
        <v>2.4669E-2</v>
      </c>
      <c r="K18">
        <v>2.4476999999999999E-2</v>
      </c>
    </row>
    <row r="19" spans="2:11" x14ac:dyDescent="0.25">
      <c r="B19" s="3">
        <v>3.7508720000000002</v>
      </c>
      <c r="C19" s="3">
        <v>6.0332699999999999</v>
      </c>
      <c r="D19" s="3">
        <v>16.786923999999999</v>
      </c>
      <c r="E19" s="3">
        <v>61.39752</v>
      </c>
      <c r="H19" s="3">
        <v>2.7362999999999998E-2</v>
      </c>
      <c r="I19">
        <v>3.4286999999999998E-2</v>
      </c>
      <c r="J19">
        <v>3.4363999999999999E-2</v>
      </c>
      <c r="K19">
        <v>2.5166000000000001E-2</v>
      </c>
    </row>
    <row r="20" spans="2:11" x14ac:dyDescent="0.25">
      <c r="B20" s="3">
        <v>3.7706369999999998</v>
      </c>
      <c r="C20" s="3">
        <v>5.2538229999999997</v>
      </c>
      <c r="D20" s="3">
        <v>12.666464</v>
      </c>
      <c r="E20" s="3">
        <v>59.728670999999999</v>
      </c>
      <c r="H20" s="3">
        <v>3.3597000000000002E-2</v>
      </c>
      <c r="I20">
        <v>2.3071999999999999E-2</v>
      </c>
      <c r="J20">
        <v>2.7623999999999999E-2</v>
      </c>
      <c r="K20">
        <v>2.4048E-2</v>
      </c>
    </row>
    <row r="21" spans="2:11" x14ac:dyDescent="0.25">
      <c r="B21" s="3">
        <v>3.7595879999999999</v>
      </c>
      <c r="C21" s="3">
        <v>4.0333810000000003</v>
      </c>
      <c r="D21" s="3">
        <v>18.776509999999998</v>
      </c>
      <c r="E21" s="3">
        <v>55.315385999999997</v>
      </c>
      <c r="H21" s="3">
        <v>2.3688000000000001E-2</v>
      </c>
      <c r="I21">
        <v>2.3564999999999999E-2</v>
      </c>
      <c r="J21">
        <v>3.5888000000000003E-2</v>
      </c>
      <c r="K21">
        <v>2.3857E-2</v>
      </c>
    </row>
    <row r="22" spans="2:11" x14ac:dyDescent="0.25">
      <c r="B22" s="3">
        <v>3.65951</v>
      </c>
      <c r="C22" s="3">
        <v>4.10731</v>
      </c>
      <c r="D22" s="3">
        <v>17.71048</v>
      </c>
      <c r="E22" s="3">
        <v>59.698863000000003</v>
      </c>
      <c r="H22" s="3">
        <v>2.3656E-2</v>
      </c>
      <c r="I22">
        <v>2.3757E-2</v>
      </c>
      <c r="J22">
        <v>3.3696999999999998E-2</v>
      </c>
      <c r="K22">
        <v>2.4094000000000001E-2</v>
      </c>
    </row>
    <row r="23" spans="2:11" x14ac:dyDescent="0.25">
      <c r="B23" s="3">
        <v>3.1575639999999998</v>
      </c>
      <c r="C23" s="3">
        <v>4.6567769999999999</v>
      </c>
      <c r="D23" s="3">
        <v>19.296471</v>
      </c>
      <c r="E23" s="3">
        <v>59.809294000000001</v>
      </c>
      <c r="H23" s="3">
        <v>3.2911999999999997E-2</v>
      </c>
      <c r="I23">
        <v>2.5298999999999999E-2</v>
      </c>
      <c r="J23">
        <v>2.9583000000000002E-2</v>
      </c>
      <c r="K23">
        <v>2.4223000000000001E-2</v>
      </c>
    </row>
    <row r="24" spans="2:11" x14ac:dyDescent="0.25">
      <c r="B24" s="3">
        <v>3.4843009999999999</v>
      </c>
      <c r="C24" s="3">
        <v>5.2699809999999996</v>
      </c>
      <c r="D24" s="3">
        <v>14.689296000000001</v>
      </c>
      <c r="E24" s="3">
        <v>61.027301999999999</v>
      </c>
      <c r="H24" s="3">
        <v>2.4264999999999998E-2</v>
      </c>
      <c r="I24">
        <v>2.8559000000000001E-2</v>
      </c>
      <c r="J24">
        <v>2.5256000000000001E-2</v>
      </c>
      <c r="K24">
        <v>2.9479999999999999E-2</v>
      </c>
    </row>
    <row r="25" spans="2:11" x14ac:dyDescent="0.25">
      <c r="B25" s="3">
        <v>4.266089</v>
      </c>
      <c r="C25" s="3">
        <v>4.0868830000000003</v>
      </c>
      <c r="D25" s="3">
        <v>12.657937</v>
      </c>
      <c r="E25" s="3">
        <v>60.69838</v>
      </c>
      <c r="H25" s="3">
        <v>2.5323999999999999E-2</v>
      </c>
      <c r="I25">
        <v>2.6124999999999999E-2</v>
      </c>
      <c r="J25">
        <v>2.6366000000000001E-2</v>
      </c>
      <c r="K25">
        <v>2.6786000000000001E-2</v>
      </c>
    </row>
    <row r="26" spans="2:11" x14ac:dyDescent="0.25">
      <c r="B26" s="3">
        <v>3.0175070000000002</v>
      </c>
      <c r="C26" s="3">
        <v>4.4954390000000002</v>
      </c>
      <c r="D26" s="3">
        <v>32.691979000000003</v>
      </c>
      <c r="E26" s="3">
        <v>60.724257000000001</v>
      </c>
      <c r="H26" s="3">
        <v>2.3713000000000001E-2</v>
      </c>
      <c r="I26">
        <v>2.3869000000000001E-2</v>
      </c>
      <c r="J26">
        <v>2.4570000000000002E-2</v>
      </c>
      <c r="K26">
        <v>2.4750999999999999E-2</v>
      </c>
    </row>
    <row r="27" spans="2:11" x14ac:dyDescent="0.25">
      <c r="B27" s="3">
        <v>3.296948</v>
      </c>
      <c r="C27" s="3">
        <v>5.2713760000000001</v>
      </c>
      <c r="D27" s="3">
        <v>11.55442</v>
      </c>
      <c r="E27" s="3">
        <v>62.777228999999998</v>
      </c>
      <c r="H27" s="3">
        <v>2.5359E-2</v>
      </c>
      <c r="I27">
        <v>2.5302999999999999E-2</v>
      </c>
      <c r="J27">
        <v>2.6277999999999999E-2</v>
      </c>
      <c r="K27">
        <v>2.4246E-2</v>
      </c>
    </row>
    <row r="28" spans="2:11" x14ac:dyDescent="0.25">
      <c r="B28" s="3">
        <v>3.6380650000000001</v>
      </c>
      <c r="C28" s="3">
        <v>4.9276460000000002</v>
      </c>
      <c r="D28" s="3">
        <v>13.995673</v>
      </c>
      <c r="E28" s="3">
        <v>61.201664000000001</v>
      </c>
      <c r="H28" s="3">
        <v>2.3952000000000001E-2</v>
      </c>
      <c r="I28">
        <v>2.3961E-2</v>
      </c>
      <c r="J28">
        <v>2.5578E-2</v>
      </c>
      <c r="K28">
        <v>2.3932999999999999E-2</v>
      </c>
    </row>
    <row r="29" spans="2:11" x14ac:dyDescent="0.25">
      <c r="B29" s="3">
        <v>3.3787389999999999</v>
      </c>
      <c r="C29" s="3">
        <v>4.8667829999999999</v>
      </c>
      <c r="D29" s="3">
        <v>14.922969</v>
      </c>
      <c r="E29" s="3">
        <v>60.939813999999998</v>
      </c>
      <c r="H29" s="3">
        <v>2.666E-2</v>
      </c>
      <c r="I29">
        <v>2.6585999999999999E-2</v>
      </c>
      <c r="J29">
        <v>2.7789999999999999E-2</v>
      </c>
      <c r="K29">
        <v>2.7220999999999999E-2</v>
      </c>
    </row>
    <row r="30" spans="2:11" x14ac:dyDescent="0.25">
      <c r="B30" s="3">
        <v>4.771344</v>
      </c>
      <c r="C30" s="3">
        <v>4.3819309999999998</v>
      </c>
      <c r="D30" s="3">
        <v>13.922396000000001</v>
      </c>
      <c r="E30" s="3">
        <v>61.144233</v>
      </c>
      <c r="H30" s="3">
        <v>2.3897000000000002E-2</v>
      </c>
      <c r="I30">
        <v>2.3858000000000001E-2</v>
      </c>
      <c r="J30">
        <v>2.4507999999999999E-2</v>
      </c>
      <c r="K30">
        <v>2.4497999999999999E-2</v>
      </c>
    </row>
    <row r="31" spans="2:11" x14ac:dyDescent="0.25">
      <c r="B31" s="3">
        <v>3.6600510000000002</v>
      </c>
      <c r="C31" s="3">
        <v>5.1345510000000001</v>
      </c>
      <c r="D31" s="3">
        <v>14.409311000000001</v>
      </c>
      <c r="E31" s="3">
        <v>62.813724000000001</v>
      </c>
      <c r="H31" s="3">
        <v>2.4368000000000001E-2</v>
      </c>
      <c r="I31">
        <v>2.5499000000000001E-2</v>
      </c>
      <c r="J31">
        <v>2.5454000000000001E-2</v>
      </c>
      <c r="K31">
        <v>2.5225000000000001E-2</v>
      </c>
    </row>
    <row r="32" spans="2:11" x14ac:dyDescent="0.25">
      <c r="B32" s="3">
        <v>3.3602919999999998</v>
      </c>
      <c r="C32" s="3">
        <v>6.7487490000000001</v>
      </c>
      <c r="D32" s="3">
        <v>16.169436000000001</v>
      </c>
      <c r="E32" s="3">
        <v>60.099173</v>
      </c>
      <c r="H32" s="3">
        <v>4.2916000000000003E-2</v>
      </c>
      <c r="I32">
        <v>4.7476999999999998E-2</v>
      </c>
      <c r="J32">
        <v>3.8828000000000001E-2</v>
      </c>
      <c r="K32">
        <v>3.3926999999999999E-2</v>
      </c>
    </row>
    <row r="33" spans="1:11" x14ac:dyDescent="0.25">
      <c r="B33" s="3">
        <v>3.1490179999999999</v>
      </c>
      <c r="C33" s="3">
        <v>4.3442569999999998</v>
      </c>
      <c r="D33" s="3">
        <v>18.350569</v>
      </c>
      <c r="E33" s="3">
        <v>61.133046</v>
      </c>
      <c r="H33" s="3">
        <v>5.0222000000000003E-2</v>
      </c>
      <c r="I33">
        <v>2.6915000000000001E-2</v>
      </c>
      <c r="J33">
        <v>2.6054999999999998E-2</v>
      </c>
      <c r="K33">
        <v>2.8133999999999999E-2</v>
      </c>
    </row>
    <row r="34" spans="1:11" x14ac:dyDescent="0.25">
      <c r="B34" s="3">
        <v>3.861453</v>
      </c>
      <c r="C34" s="3">
        <v>4.1121100000000004</v>
      </c>
      <c r="D34" s="3">
        <v>11.845836</v>
      </c>
      <c r="E34" s="3">
        <v>55.861780000000003</v>
      </c>
      <c r="H34" s="3">
        <v>2.4660999999999999E-2</v>
      </c>
      <c r="I34">
        <v>2.9368999999999999E-2</v>
      </c>
      <c r="J34">
        <v>2.4784E-2</v>
      </c>
      <c r="K34">
        <v>2.5169E-2</v>
      </c>
    </row>
    <row r="35" spans="1:11" x14ac:dyDescent="0.25">
      <c r="B35" s="3">
        <v>3.362349</v>
      </c>
      <c r="C35" s="3">
        <v>4.9515349999999998</v>
      </c>
      <c r="D35" s="3">
        <v>11.443664999999999</v>
      </c>
      <c r="E35" s="3">
        <v>58.482785</v>
      </c>
      <c r="H35" s="3">
        <v>2.4115999999999999E-2</v>
      </c>
      <c r="I35">
        <v>2.4886999999999999E-2</v>
      </c>
      <c r="J35">
        <v>2.4538000000000001E-2</v>
      </c>
      <c r="K35">
        <v>2.4722000000000001E-2</v>
      </c>
    </row>
    <row r="36" spans="1:11" x14ac:dyDescent="0.25">
      <c r="B36" s="3">
        <v>3.402771</v>
      </c>
      <c r="C36" s="3">
        <v>3.8782359999999998</v>
      </c>
      <c r="D36" s="3">
        <v>10.236471999999999</v>
      </c>
      <c r="E36" s="3">
        <v>81.791634000000002</v>
      </c>
      <c r="H36" s="3">
        <v>2.4580999999999999E-2</v>
      </c>
      <c r="I36">
        <v>3.3087999999999999E-2</v>
      </c>
      <c r="J36">
        <v>2.3855999999999999E-2</v>
      </c>
      <c r="K36">
        <v>2.3664000000000001E-2</v>
      </c>
    </row>
    <row r="37" spans="1:11" x14ac:dyDescent="0.25">
      <c r="C37" s="3"/>
      <c r="D37" s="3"/>
      <c r="H37" s="4"/>
    </row>
    <row r="38" spans="1:11" x14ac:dyDescent="0.25">
      <c r="D38" s="3"/>
    </row>
    <row r="39" spans="1:11" x14ac:dyDescent="0.25">
      <c r="A39" s="6"/>
      <c r="B39" s="6"/>
      <c r="C39" s="6"/>
    </row>
    <row r="40" spans="1:11" ht="18.75" x14ac:dyDescent="0.3">
      <c r="A40" s="6"/>
      <c r="B40" s="7"/>
      <c r="C40" s="7"/>
      <c r="D40" s="15" t="s">
        <v>5</v>
      </c>
      <c r="E40" s="14" t="s">
        <v>6</v>
      </c>
      <c r="F40" s="15" t="s">
        <v>7</v>
      </c>
      <c r="G40" s="14" t="s">
        <v>8</v>
      </c>
      <c r="H40" s="15" t="s">
        <v>9</v>
      </c>
      <c r="I40" s="14" t="s">
        <v>10</v>
      </c>
      <c r="J40" s="15" t="s">
        <v>11</v>
      </c>
      <c r="K40" s="14" t="s">
        <v>12</v>
      </c>
    </row>
    <row r="41" spans="1:11" ht="18.75" x14ac:dyDescent="0.3">
      <c r="A41" s="9" t="s">
        <v>4</v>
      </c>
      <c r="B41" s="1"/>
      <c r="C41" s="1"/>
      <c r="D41" s="3">
        <v>267.55270300000001</v>
      </c>
      <c r="E41" s="3">
        <v>5.7978339999999999</v>
      </c>
      <c r="F41" s="3">
        <v>276.16892300000001</v>
      </c>
      <c r="G41" s="3">
        <v>6.1019920000000001</v>
      </c>
      <c r="H41" s="3">
        <v>317.42602799999997</v>
      </c>
      <c r="I41" s="3">
        <v>6.8312999999999997</v>
      </c>
      <c r="J41" s="3">
        <v>321.99061799999998</v>
      </c>
      <c r="K41" s="3">
        <v>6.9881609999999998</v>
      </c>
    </row>
    <row r="42" spans="1:11" ht="18.75" x14ac:dyDescent="0.3">
      <c r="A42" s="9" t="s">
        <v>2</v>
      </c>
      <c r="B42" s="1"/>
      <c r="C42" s="1"/>
      <c r="D42">
        <f>AVERAGE((B7:B36))</f>
        <v>3.9602563999999987</v>
      </c>
      <c r="E42">
        <f>AVERAGE(H7:H36)</f>
        <v>2.9497733333333335E-2</v>
      </c>
      <c r="F42">
        <f>AVERAGE(C7:C36)</f>
        <v>5.1759557000000003</v>
      </c>
      <c r="G42">
        <f>AVERAGE(I7:I36)</f>
        <v>2.8801333333333332E-2</v>
      </c>
      <c r="H42">
        <f>AVERAGE(D7:D36)</f>
        <v>15.345050666666669</v>
      </c>
      <c r="I42">
        <f>AVERAGE(J7:J36)</f>
        <v>2.8993700000000001E-2</v>
      </c>
      <c r="J42">
        <f>AVERAGE(E7:E36)</f>
        <v>60.811249033333333</v>
      </c>
      <c r="K42">
        <f>AVERAGE(K7:K36)</f>
        <v>2.8427866666666673E-2</v>
      </c>
    </row>
    <row r="43" spans="1:11" ht="18.75" x14ac:dyDescent="0.3">
      <c r="A43" s="9" t="s">
        <v>3</v>
      </c>
      <c r="B43" s="1"/>
      <c r="C43" s="1"/>
      <c r="D43">
        <f>_xlfn.STDEV.P(B7:B36)</f>
        <v>0.84426392014289731</v>
      </c>
      <c r="E43">
        <f>_xlfn.STDEV.P(H7:H36)</f>
        <v>1.0129673475926495E-2</v>
      </c>
      <c r="F43">
        <f>_xlfn.STDEV.P(C7:C36)</f>
        <v>1.1192543359676304</v>
      </c>
      <c r="G43">
        <f>_xlfn.STDEV.P(I7:I36)</f>
        <v>7.9736724635236702E-3</v>
      </c>
      <c r="H43">
        <f>_xlfn.STDEV.P(D7:D36)</f>
        <v>4.0702825314106086</v>
      </c>
      <c r="I43">
        <f>_xlfn.STDEV.P(J7:J36)</f>
        <v>6.8444685751829354E-3</v>
      </c>
      <c r="J43">
        <f>_xlfn.STDEV.P(E7:E36)</f>
        <v>4.7475163892225059</v>
      </c>
      <c r="K43">
        <f>_xlfn.STDEV.P(K7:K36)</f>
        <v>7.6083925316426503E-3</v>
      </c>
    </row>
    <row r="44" spans="1:11" ht="18.75" x14ac:dyDescent="0.3">
      <c r="A44" s="9" t="s">
        <v>13</v>
      </c>
      <c r="B44" s="1"/>
      <c r="C44" s="1"/>
      <c r="D44">
        <f t="shared" ref="D44:K44" si="0">_xlfn.CONFIDENCE.NORM(0.05,D43,30)</f>
        <v>0.30211041233427222</v>
      </c>
      <c r="E44">
        <f t="shared" si="0"/>
        <v>3.6247904921789397E-3</v>
      </c>
      <c r="F44">
        <f t="shared" si="0"/>
        <v>0.40051266064866381</v>
      </c>
      <c r="G44">
        <f t="shared" si="0"/>
        <v>2.8532896151310608E-3</v>
      </c>
      <c r="H44">
        <f t="shared" si="0"/>
        <v>1.4565051336948209</v>
      </c>
      <c r="I44">
        <f t="shared" si="0"/>
        <v>2.4492166183146839E-3</v>
      </c>
      <c r="J44">
        <f t="shared" si="0"/>
        <v>1.6988457041596259</v>
      </c>
      <c r="K44">
        <f t="shared" si="0"/>
        <v>2.7225782721432765E-3</v>
      </c>
    </row>
    <row r="45" spans="1:11" x14ac:dyDescent="0.25">
      <c r="A45" s="5"/>
    </row>
    <row r="47" spans="1:11" ht="18.75" x14ac:dyDescent="0.3">
      <c r="A47" s="9" t="s">
        <v>18</v>
      </c>
      <c r="B47" s="11" t="s">
        <v>0</v>
      </c>
      <c r="C47" s="12" t="s">
        <v>1</v>
      </c>
    </row>
    <row r="48" spans="1:11" x14ac:dyDescent="0.25">
      <c r="A48" s="5" t="s">
        <v>14</v>
      </c>
      <c r="B48">
        <f>AVERAGE(B7:B36)</f>
        <v>3.9602563999999987</v>
      </c>
      <c r="C48">
        <f>AVERAGE(H7:H36)</f>
        <v>2.9497733333333335E-2</v>
      </c>
    </row>
    <row r="49" spans="1:3" x14ac:dyDescent="0.25">
      <c r="A49" s="5" t="s">
        <v>15</v>
      </c>
      <c r="B49">
        <f>AVERAGE(C7:C36)</f>
        <v>5.1759557000000003</v>
      </c>
      <c r="C49">
        <f>AVERAGE(I7:I36)</f>
        <v>2.8801333333333332E-2</v>
      </c>
    </row>
    <row r="50" spans="1:3" x14ac:dyDescent="0.25">
      <c r="A50" s="5" t="s">
        <v>16</v>
      </c>
      <c r="B50">
        <f>AVERAGE(D7:D36)</f>
        <v>15.345050666666669</v>
      </c>
      <c r="C50">
        <f>AVERAGE(J7:J36)</f>
        <v>2.8993700000000001E-2</v>
      </c>
    </row>
    <row r="51" spans="1:3" x14ac:dyDescent="0.25">
      <c r="A51" s="5" t="s">
        <v>17</v>
      </c>
      <c r="B51">
        <f>AVERAGE(E7:E36)</f>
        <v>60.811249033333333</v>
      </c>
      <c r="C51">
        <f>AVERAGE(K7:K36)</f>
        <v>2.8427866666666673E-2</v>
      </c>
    </row>
    <row r="54" spans="1:3" ht="18.75" x14ac:dyDescent="0.3">
      <c r="A54" s="9" t="s">
        <v>19</v>
      </c>
      <c r="B54" s="11" t="s">
        <v>0</v>
      </c>
      <c r="C54" s="12" t="s">
        <v>1</v>
      </c>
    </row>
    <row r="55" spans="1:3" x14ac:dyDescent="0.25">
      <c r="A55" s="5" t="s">
        <v>14</v>
      </c>
      <c r="B55" s="3">
        <v>267.55270300000001</v>
      </c>
      <c r="C55" s="3">
        <v>5.7978339999999999</v>
      </c>
    </row>
    <row r="56" spans="1:3" x14ac:dyDescent="0.25">
      <c r="A56" s="5" t="s">
        <v>15</v>
      </c>
      <c r="B56" s="3">
        <v>276.16892300000001</v>
      </c>
      <c r="C56" s="3">
        <v>6.1019920000000001</v>
      </c>
    </row>
    <row r="57" spans="1:3" x14ac:dyDescent="0.25">
      <c r="A57" s="5" t="s">
        <v>16</v>
      </c>
      <c r="B57" s="3">
        <v>317.42602799999997</v>
      </c>
      <c r="C57" s="3">
        <v>6.8312999999999997</v>
      </c>
    </row>
    <row r="58" spans="1:3" x14ac:dyDescent="0.25">
      <c r="A58" s="5" t="s">
        <v>17</v>
      </c>
      <c r="B58" s="3">
        <v>321.99061799999998</v>
      </c>
      <c r="C58" s="3">
        <v>6.9881609999999998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Asus</cp:lastModifiedBy>
  <dcterms:created xsi:type="dcterms:W3CDTF">2022-01-13T09:16:44Z</dcterms:created>
  <dcterms:modified xsi:type="dcterms:W3CDTF">2022-01-17T16:58:21Z</dcterms:modified>
</cp:coreProperties>
</file>