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FC71FDE-6718-4F66-B099-DED80D4122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51" i="1"/>
  <c r="C50" i="1"/>
  <c r="C49" i="1"/>
  <c r="C48" i="1"/>
  <c r="B51" i="1"/>
  <c r="B50" i="1"/>
  <c r="B49" i="1"/>
  <c r="J43" i="1" l="1"/>
  <c r="J42" i="1"/>
  <c r="J44" i="1" l="1"/>
  <c r="K43" i="1" l="1"/>
  <c r="K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K42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<sst xmlns="http://schemas.openxmlformats.org/spreadsheetml/2006/main" count="26" uniqueCount="20">
  <si>
    <t>NEO4J</t>
  </si>
  <si>
    <t>HBASE</t>
  </si>
  <si>
    <t>MEDIA</t>
  </si>
  <si>
    <t>DEVIAZIONE STANDARD</t>
  </si>
  <si>
    <t>PRIMI TEMPI</t>
  </si>
  <si>
    <t>NEO4J 100</t>
  </si>
  <si>
    <t>HBASE 100</t>
  </si>
  <si>
    <t>NEO4J 1000</t>
  </si>
  <si>
    <t>HBASE 1000</t>
  </si>
  <si>
    <t>NEO4J 10000</t>
  </si>
  <si>
    <t>HBASE 10000</t>
  </si>
  <si>
    <t>NEO4J 1000000</t>
  </si>
  <si>
    <t>HBASE 1000000</t>
  </si>
  <si>
    <t>INTERVALLO DI CONFIDENZA 95%</t>
  </si>
  <si>
    <t>Dataset 25%</t>
  </si>
  <si>
    <t>Dataset 50%</t>
  </si>
  <si>
    <t>Dataset 75%</t>
  </si>
  <si>
    <t>Dataset 100%</t>
  </si>
  <si>
    <t>1° Tempi</t>
  </si>
  <si>
    <t>QUERY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</si>
</sst>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4" borderId="0" xfId="0" applyFill="1"/>
    <xf numFmtId="9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4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Foglio1!$B$48:$B$51</c:f>
              <c:numCache>
                <c:formatCode>General</c:formatCode>
                <c:ptCount val="4"/>
                <c:pt idx="0">
                  <c:v>4.3625165666666668</c:v>
                </c:pt>
                <c:pt idx="1">
                  <c:v>5.660806766666667</c:v>
                </c:pt>
                <c:pt idx="2">
                  <c:v>11.902659900000002</c:v>
                </c:pt>
                <c:pt idx="3">
                  <c:v>63.47404536666668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D-4692-9117-D2BBCDB4A543}"/>
            </c:ext>
          </c:extLst>
        </c:ser>
        <c:ser>
          <c:idx val="1"/>
          <c:order val="1"/>
          <c:tx>
            <c:strRef>
              <c:f>Foglio1!$C$47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Foglio1!$C$48:$C$51</c:f>
              <c:numCache>
                <c:formatCode>General</c:formatCode>
                <c:ptCount val="4"/>
                <c:pt idx="0">
                  <c:v>3.1484733333333341E-2</c:v>
                </c:pt>
                <c:pt idx="1">
                  <c:v>3.9562300000000009E-2</c:v>
                </c:pt>
                <c:pt idx="2">
                  <c:v>3.8916199999999998E-2</c:v>
                </c:pt>
                <c:pt idx="3">
                  <c:v>3.034793333333333E-2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D-4692-9117-D2BBCDB4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49892016"/>
        <c:axId val="1349880368"/>
      </c:barChart>
      <c:catAx>
        <c:axId val="13498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9880368"/>
        <c:crosses val="autoZero"/>
        <c:auto val="1"/>
        <c:lblAlgn val="ctr"/>
        <c:lblOffset val="100"/>
        <c:noMultiLvlLbl val="0"/>
      </c:catAx>
      <c:valAx>
        <c:axId val="1349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98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4 - Primi tempi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Foglio1!$B$55:$B$58</c:f>
              <c:numCache>
                <c:formatCode>General</c:formatCode>
                <c:ptCount val="4"/>
                <c:pt idx="0">
                  <c:v>267.353364</c:v>
                </c:pt>
                <c:pt idx="1">
                  <c:v>317.89333399999998</c:v>
                </c:pt>
                <c:pt idx="2">
                  <c:v>359.55933800000003</c:v>
                </c:pt>
                <c:pt idx="3">
                  <c:v>388.80316900000003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AD3-ABB4-BC58CC685C4C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Foglio1!$C$55:$C$58</c:f>
              <c:numCache>
                <c:formatCode>General</c:formatCode>
                <c:ptCount val="4"/>
                <c:pt idx="0">
                  <c:v>6.1209040000000003</c:v>
                </c:pt>
                <c:pt idx="1">
                  <c:v>6.5768019999999998</c:v>
                </c:pt>
                <c:pt idx="2">
                  <c:v>6.6506020000000001</c:v>
                </c:pt>
                <c:pt idx="3">
                  <c:v>9.1637240000000002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9-4AD3-ABB4-BC58CC68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38805408"/>
        <c:axId val="1438807488"/>
      </c:barChart>
      <c:catAx>
        <c:axId val="14388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807488"/>
        <c:crosses val="autoZero"/>
        <c:auto val="1"/>
        <c:lblAlgn val="ctr"/>
        <c:lblOffset val="100"/>
        <c:noMultiLvlLbl val="0"/>
      </c:catAx>
      <c:valAx>
        <c:axId val="1438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8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408630</xdr:colOff>
      <xdr:row>3</xdr:row>
      <xdr:rowOff>74110</xdr:rowOff>
    </xdr:from>
    <xdr:ext cx="1068690" cy="530658"/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DAA94648-0443-49A0-A44A-1E42A7C7B6F4}"/>
            </a:ext>
          </a:extLst>
        </xdr:cNvPr>
        <xdr:cNvSpPr/>
      </xdr:nvSpPr>
      <xdr:spPr>
        <a:xfrm>
          <a:off x="2199330" y="645610"/>
          <a:ext cx="106869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Neo4j</a:t>
          </a:r>
        </a:p>
      </xdr:txBody>
    </xdr:sp>
    <xdr:clientData/>
  </xdr:oneCellAnchor>
  <xdr:oneCellAnchor>
    <xdr:from>
      <xdr:col>8</xdr:col>
      <xdr:colOff>676169</xdr:colOff>
      <xdr:row>3</xdr:row>
      <xdr:rowOff>64585</xdr:rowOff>
    </xdr:from>
    <xdr:ext cx="1105111" cy="530658"/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101FE05A-FAEA-4B0C-8422-C8592BA5344D}"/>
            </a:ext>
          </a:extLst>
        </xdr:cNvPr>
        <xdr:cNvSpPr/>
      </xdr:nvSpPr>
      <xdr:spPr>
        <a:xfrm>
          <a:off x="8477144" y="636085"/>
          <a:ext cx="110511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Hbase</a:t>
          </a:r>
        </a:p>
      </xdr:txBody>
    </xdr:sp>
    <xdr:clientData/>
  </xdr:oneCellAnchor>
  <xdr:oneCellAnchor>
    <xdr:from>
      <xdr:col>3</xdr:col>
      <xdr:colOff>277692</xdr:colOff>
      <xdr:row>0</xdr:row>
      <xdr:rowOff>0</xdr:rowOff>
    </xdr:from>
    <xdr:ext cx="4188071" cy="593304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ADCAC4F9-39F3-4E7D-A51A-F6B06FEB9AFB}"/>
            </a:ext>
          </a:extLst>
        </xdr:cNvPr>
        <xdr:cNvSpPr/>
      </xdr:nvSpPr>
      <xdr:spPr>
        <a:xfrm>
          <a:off x="3011367" y="0"/>
          <a:ext cx="418807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BENCHMARK</a:t>
          </a:r>
          <a:r>
            <a:rPr lang="it-IT" sz="3200" b="1" i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 QUERY  4</a:t>
          </a:r>
          <a:endParaRPr lang="it-IT" sz="32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209550</xdr:colOff>
      <xdr:row>45</xdr:row>
      <xdr:rowOff>0</xdr:rowOff>
    </xdr:from>
    <xdr:to>
      <xdr:col>7</xdr:col>
      <xdr:colOff>1085850</xdr:colOff>
      <xdr:row>58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0F9374-3DD6-48EC-AF5C-380F0B41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45</xdr:row>
      <xdr:rowOff>9525</xdr:rowOff>
    </xdr:from>
    <xdr:to>
      <xdr:col>12</xdr:col>
      <xdr:colOff>466725</xdr:colOff>
      <xdr:row>58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65445A4-FED7-4CB1-B06E-910763AE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A43" workbookViewId="0">
      <selection activeCell="J45" sqref="J45"/>
    </sheetView>
  </sheetViews>
  <sheetFormatPr defaultRowHeight="15" x14ac:dyDescent="0.25"/>
  <cols>
    <col min="1" max="1" width="12.28515625" customWidth="1"/>
    <col min="2" max="2" width="14.5703125" customWidth="1"/>
    <col min="3" max="3" width="14.140625" customWidth="1"/>
    <col min="4" max="5" width="13.28515625" customWidth="1"/>
    <col min="6" max="7" width="14.42578125" customWidth="1"/>
    <col min="8" max="9" width="16.42578125" customWidth="1"/>
    <col min="10" max="10" width="18.85546875" customWidth="1"/>
    <col min="11" max="11" width="19.7109375" customWidth="1"/>
    <col min="13" max="14" width="9.7109375" customWidth="1"/>
    <col min="15" max="15" width="9.85546875" customWidth="1"/>
    <col min="16" max="16" width="11" customWidth="1"/>
  </cols>
  <sheetData>
    <row r="1" spans="2:16" x14ac:dyDescent="0.25">
      <c r="C1" s="7"/>
      <c r="D1" s="1"/>
      <c r="E1" s="1"/>
      <c r="F1" s="1"/>
      <c r="G1" s="1"/>
      <c r="H1" s="1"/>
      <c r="I1" s="7"/>
      <c r="J1" s="7"/>
      <c r="K1" s="7"/>
      <c r="L1" s="7"/>
      <c r="M1" s="7"/>
      <c r="N1" s="7"/>
    </row>
    <row r="2" spans="2:16" x14ac:dyDescent="0.25">
      <c r="C2" s="7"/>
      <c r="D2" s="1"/>
      <c r="E2" s="1"/>
      <c r="F2" s="1"/>
      <c r="G2" s="1"/>
      <c r="H2" s="1"/>
      <c r="I2" s="7"/>
      <c r="J2" s="7"/>
      <c r="K2" s="7"/>
      <c r="L2" s="7"/>
      <c r="M2" s="7"/>
      <c r="N2" s="7"/>
    </row>
    <row r="3" spans="2:16" x14ac:dyDescent="0.25">
      <c r="D3" s="1"/>
      <c r="E3" s="1"/>
      <c r="F3" s="1"/>
      <c r="G3" s="1"/>
      <c r="H3" s="1"/>
      <c r="I3" s="7"/>
      <c r="J3" s="7"/>
      <c r="K3" s="7"/>
      <c r="L3" s="7"/>
      <c r="M3" s="7"/>
      <c r="N3" s="7"/>
    </row>
    <row r="4" spans="2:16" ht="15.75" x14ac:dyDescent="0.25">
      <c r="P4" s="2"/>
    </row>
    <row r="5" spans="2:16" ht="23.25" x14ac:dyDescent="0.35">
      <c r="C5" s="10"/>
      <c r="D5" s="10"/>
      <c r="I5" s="13"/>
      <c r="J5" s="16"/>
      <c r="P5" s="8"/>
    </row>
    <row r="6" spans="2:16" ht="18.75" x14ac:dyDescent="0.3">
      <c r="B6" s="17">
        <v>0.25</v>
      </c>
      <c r="C6" s="17">
        <v>0.5</v>
      </c>
      <c r="D6" s="17">
        <v>0.75</v>
      </c>
      <c r="E6" s="17">
        <v>1</v>
      </c>
      <c r="H6" s="17">
        <v>0.25</v>
      </c>
      <c r="I6" s="17">
        <v>0.5</v>
      </c>
      <c r="J6" s="17">
        <v>0.75</v>
      </c>
      <c r="K6" s="17">
        <v>1</v>
      </c>
    </row>
    <row r="7" spans="2:16" x14ac:dyDescent="0.25">
      <c r="B7" s="3">
        <v>7.671335</v>
      </c>
      <c r="C7" s="3">
        <v>6.9889289999999997</v>
      </c>
      <c r="D7" s="3">
        <v>13.484213</v>
      </c>
      <c r="E7" s="3">
        <v>63.269334999999998</v>
      </c>
      <c r="H7" s="3">
        <v>6.9000000000000006E-2</v>
      </c>
      <c r="I7" s="3">
        <v>7.0047999999999999E-2</v>
      </c>
      <c r="J7">
        <v>6.7842E-2</v>
      </c>
      <c r="K7">
        <v>5.8557999999999999E-2</v>
      </c>
    </row>
    <row r="8" spans="2:16" x14ac:dyDescent="0.25">
      <c r="B8" s="3">
        <v>5.8012759999999997</v>
      </c>
      <c r="C8" s="3">
        <v>6.4604889999999999</v>
      </c>
      <c r="D8" s="3">
        <v>13.106491999999999</v>
      </c>
      <c r="E8" s="3">
        <v>61.934990999999997</v>
      </c>
      <c r="H8" s="3">
        <v>3.1053000000000001E-2</v>
      </c>
      <c r="I8" s="3">
        <v>5.1645999999999997E-2</v>
      </c>
      <c r="J8">
        <v>5.0677E-2</v>
      </c>
      <c r="K8">
        <v>3.5272999999999999E-2</v>
      </c>
    </row>
    <row r="9" spans="2:16" x14ac:dyDescent="0.25">
      <c r="B9" s="3">
        <v>4.6849980000000002</v>
      </c>
      <c r="C9" s="3">
        <v>5.0199069999999999</v>
      </c>
      <c r="D9" s="3">
        <v>13.436916</v>
      </c>
      <c r="E9" s="3">
        <v>62.001823999999999</v>
      </c>
      <c r="H9" s="3">
        <v>4.0440999999999998E-2</v>
      </c>
      <c r="I9" s="3">
        <v>5.6912999999999998E-2</v>
      </c>
      <c r="J9">
        <v>5.6952999999999997E-2</v>
      </c>
      <c r="K9">
        <v>3.7286E-2</v>
      </c>
    </row>
    <row r="10" spans="2:16" x14ac:dyDescent="0.25">
      <c r="B10" s="3">
        <v>4.3700400000000004</v>
      </c>
      <c r="C10" s="3">
        <v>4.6917660000000003</v>
      </c>
      <c r="D10" s="3">
        <v>12.010930999999999</v>
      </c>
      <c r="E10" s="3">
        <v>74.701545999999993</v>
      </c>
      <c r="H10" s="3">
        <v>2.8809999999999999E-2</v>
      </c>
      <c r="I10" s="3">
        <v>4.1411000000000003E-2</v>
      </c>
      <c r="J10">
        <v>4.1457000000000001E-2</v>
      </c>
      <c r="K10">
        <v>2.8344999999999999E-2</v>
      </c>
    </row>
    <row r="11" spans="2:16" x14ac:dyDescent="0.25">
      <c r="B11" s="3">
        <v>4.8407999999999998</v>
      </c>
      <c r="C11" s="3">
        <v>5.2587789999999996</v>
      </c>
      <c r="D11" s="3">
        <v>12.764054</v>
      </c>
      <c r="E11" s="3">
        <v>64.084805000000003</v>
      </c>
      <c r="H11" s="3">
        <v>2.7962999999999998E-2</v>
      </c>
      <c r="I11" s="3">
        <v>4.1702000000000003E-2</v>
      </c>
      <c r="J11">
        <v>4.2090000000000002E-2</v>
      </c>
      <c r="K11">
        <v>2.7764E-2</v>
      </c>
    </row>
    <row r="12" spans="2:16" x14ac:dyDescent="0.25">
      <c r="B12" s="3">
        <v>4.1021619999999999</v>
      </c>
      <c r="C12" s="3">
        <v>4.6864030000000003</v>
      </c>
      <c r="D12" s="3">
        <v>12.261647</v>
      </c>
      <c r="E12" s="3">
        <v>61.760272999999998</v>
      </c>
      <c r="H12" s="3">
        <v>2.9638999999999999E-2</v>
      </c>
      <c r="I12" s="3">
        <v>4.1835999999999998E-2</v>
      </c>
      <c r="J12">
        <v>4.2506000000000002E-2</v>
      </c>
      <c r="K12">
        <v>2.9586000000000001E-2</v>
      </c>
    </row>
    <row r="13" spans="2:16" x14ac:dyDescent="0.25">
      <c r="B13" s="3">
        <v>4.0579809999999998</v>
      </c>
      <c r="C13" s="3">
        <v>4.6092769999999996</v>
      </c>
      <c r="D13" s="3">
        <v>12.807604</v>
      </c>
      <c r="E13" s="3">
        <v>62.667453000000002</v>
      </c>
      <c r="H13" s="3">
        <v>2.8032000000000001E-2</v>
      </c>
      <c r="I13" s="3">
        <v>4.0818E-2</v>
      </c>
      <c r="J13">
        <v>4.1288999999999999E-2</v>
      </c>
      <c r="K13">
        <v>2.7629999999999998E-2</v>
      </c>
    </row>
    <row r="14" spans="2:16" x14ac:dyDescent="0.25">
      <c r="B14" s="3">
        <v>3.9889950000000001</v>
      </c>
      <c r="C14" s="3">
        <v>4.6798289999999998</v>
      </c>
      <c r="D14" s="3">
        <v>11.409181</v>
      </c>
      <c r="E14" s="3">
        <v>61.147095999999998</v>
      </c>
      <c r="H14" s="3">
        <v>4.0972000000000001E-2</v>
      </c>
      <c r="I14" s="3">
        <v>5.6327000000000002E-2</v>
      </c>
      <c r="J14">
        <v>5.5585000000000002E-2</v>
      </c>
      <c r="K14">
        <v>3.9618E-2</v>
      </c>
    </row>
    <row r="15" spans="2:16" x14ac:dyDescent="0.25">
      <c r="B15" s="3">
        <v>5.9321489999999999</v>
      </c>
      <c r="C15" s="3">
        <v>4.3961860000000001</v>
      </c>
      <c r="D15" s="3">
        <v>11.091741000000001</v>
      </c>
      <c r="E15" s="3">
        <v>60.965679999999999</v>
      </c>
      <c r="H15" s="3">
        <v>2.7052E-2</v>
      </c>
      <c r="I15" s="3">
        <v>4.2362999999999998E-2</v>
      </c>
      <c r="J15">
        <v>3.993E-2</v>
      </c>
      <c r="K15">
        <v>2.7446999999999999E-2</v>
      </c>
    </row>
    <row r="16" spans="2:16" x14ac:dyDescent="0.25">
      <c r="B16" s="3">
        <v>4.7355179999999999</v>
      </c>
      <c r="C16" s="3">
        <v>6.1132970000000002</v>
      </c>
      <c r="D16" s="3">
        <v>15.281767</v>
      </c>
      <c r="E16" s="3">
        <v>60.732537999999998</v>
      </c>
      <c r="H16" s="3">
        <v>2.6186999999999998E-2</v>
      </c>
      <c r="I16" s="3">
        <v>3.9257E-2</v>
      </c>
      <c r="J16">
        <v>4.0705999999999999E-2</v>
      </c>
      <c r="K16">
        <v>2.6217000000000001E-2</v>
      </c>
    </row>
    <row r="17" spans="2:11" x14ac:dyDescent="0.25">
      <c r="B17" s="3">
        <v>4.8965360000000002</v>
      </c>
      <c r="C17" s="3">
        <v>4.9956360000000002</v>
      </c>
      <c r="D17" s="3">
        <v>10.915117</v>
      </c>
      <c r="E17" s="3">
        <v>70.086162999999999</v>
      </c>
      <c r="H17" s="3">
        <v>2.6034000000000002E-2</v>
      </c>
      <c r="I17" s="3">
        <v>4.0479000000000001E-2</v>
      </c>
      <c r="J17">
        <v>4.0513E-2</v>
      </c>
      <c r="K17">
        <v>2.5673000000000001E-2</v>
      </c>
    </row>
    <row r="18" spans="2:11" x14ac:dyDescent="0.25">
      <c r="B18" s="3">
        <v>4.0988030000000002</v>
      </c>
      <c r="C18" s="3">
        <v>5.2385169999999999</v>
      </c>
      <c r="D18" s="3">
        <v>12.130557</v>
      </c>
      <c r="E18" s="3">
        <v>59.93244</v>
      </c>
      <c r="H18" s="3">
        <v>2.6058999999999999E-2</v>
      </c>
      <c r="I18" s="3">
        <v>3.9505999999999999E-2</v>
      </c>
      <c r="J18">
        <v>4.0044999999999997E-2</v>
      </c>
      <c r="K18">
        <v>2.7882000000000001E-2</v>
      </c>
    </row>
    <row r="19" spans="2:11" x14ac:dyDescent="0.25">
      <c r="B19" s="3">
        <v>4.1222329999999996</v>
      </c>
      <c r="C19" s="3">
        <v>4.0997199999999996</v>
      </c>
      <c r="D19" s="3">
        <v>11.292479</v>
      </c>
      <c r="E19" s="3">
        <v>60.853648</v>
      </c>
      <c r="H19" s="3">
        <v>3.7180999999999999E-2</v>
      </c>
      <c r="I19" s="3">
        <v>3.1900999999999999E-2</v>
      </c>
      <c r="J19">
        <v>3.0748999999999999E-2</v>
      </c>
      <c r="K19">
        <v>2.8162E-2</v>
      </c>
    </row>
    <row r="20" spans="2:11" x14ac:dyDescent="0.25">
      <c r="B20" s="3">
        <v>4.831734</v>
      </c>
      <c r="C20" s="3">
        <v>5.4545890000000004</v>
      </c>
      <c r="D20" s="3">
        <v>11.870657</v>
      </c>
      <c r="E20" s="3">
        <v>61.576262</v>
      </c>
      <c r="H20" s="3">
        <v>2.5162E-2</v>
      </c>
      <c r="I20" s="3">
        <v>2.6061000000000001E-2</v>
      </c>
      <c r="J20">
        <v>2.589E-2</v>
      </c>
      <c r="K20">
        <v>2.6405000000000001E-2</v>
      </c>
    </row>
    <row r="21" spans="2:11" x14ac:dyDescent="0.25">
      <c r="B21" s="3">
        <v>4.2103539999999997</v>
      </c>
      <c r="C21" s="3">
        <v>6.2581670000000003</v>
      </c>
      <c r="D21" s="3">
        <v>10.938062</v>
      </c>
      <c r="E21" s="3">
        <v>69.326633999999999</v>
      </c>
      <c r="H21" s="3">
        <v>2.5448999999999999E-2</v>
      </c>
      <c r="I21" s="3">
        <v>2.5484E-2</v>
      </c>
      <c r="J21">
        <v>2.5524999999999999E-2</v>
      </c>
      <c r="K21">
        <v>2.6058000000000001E-2</v>
      </c>
    </row>
    <row r="22" spans="2:11" x14ac:dyDescent="0.25">
      <c r="B22" s="3">
        <v>3.7674660000000002</v>
      </c>
      <c r="C22" s="3">
        <v>5.0895999999999999</v>
      </c>
      <c r="D22" s="3">
        <v>11.957046</v>
      </c>
      <c r="E22" s="3">
        <v>86.423490999999999</v>
      </c>
      <c r="H22" s="3">
        <v>2.5236000000000001E-2</v>
      </c>
      <c r="I22" s="3">
        <v>2.5366E-2</v>
      </c>
      <c r="J22">
        <v>2.5784999999999999E-2</v>
      </c>
      <c r="K22">
        <v>2.6249999999999999E-2</v>
      </c>
    </row>
    <row r="23" spans="2:11" x14ac:dyDescent="0.25">
      <c r="B23" s="3">
        <v>6.1631460000000002</v>
      </c>
      <c r="C23" s="3">
        <v>6.7700120000000004</v>
      </c>
      <c r="D23" s="3">
        <v>11.091834</v>
      </c>
      <c r="E23" s="3">
        <v>61.297649</v>
      </c>
      <c r="H23" s="3">
        <v>2.5301000000000001E-2</v>
      </c>
      <c r="I23" s="3">
        <v>3.7490999999999997E-2</v>
      </c>
      <c r="J23">
        <v>2.5892999999999999E-2</v>
      </c>
      <c r="K23">
        <v>2.6417E-2</v>
      </c>
    </row>
    <row r="24" spans="2:11" x14ac:dyDescent="0.25">
      <c r="B24" s="3">
        <v>3.6408969999999998</v>
      </c>
      <c r="C24" s="3">
        <v>4.4867239999999997</v>
      </c>
      <c r="D24" s="3">
        <v>10.381823000000001</v>
      </c>
      <c r="E24" s="3">
        <v>60.073900999999999</v>
      </c>
      <c r="H24" s="3">
        <v>3.0424E-2</v>
      </c>
      <c r="I24" s="3">
        <v>3.0904000000000001E-2</v>
      </c>
      <c r="J24">
        <v>3.4609000000000001E-2</v>
      </c>
      <c r="K24">
        <v>3.0793000000000001E-2</v>
      </c>
    </row>
    <row r="25" spans="2:11" x14ac:dyDescent="0.25">
      <c r="B25" s="3">
        <v>4.6324730000000001</v>
      </c>
      <c r="C25" s="3">
        <v>4.6048920000000004</v>
      </c>
      <c r="D25" s="3">
        <v>10.922635</v>
      </c>
      <c r="E25" s="3">
        <v>60.479700000000001</v>
      </c>
      <c r="H25" s="3">
        <v>2.6544000000000002E-2</v>
      </c>
      <c r="I25" s="3">
        <v>2.9384E-2</v>
      </c>
      <c r="J25">
        <v>2.8455000000000001E-2</v>
      </c>
      <c r="K25">
        <v>2.7210000000000002E-2</v>
      </c>
    </row>
    <row r="26" spans="2:11" x14ac:dyDescent="0.25">
      <c r="B26" s="3">
        <v>3.9536950000000002</v>
      </c>
      <c r="C26" s="3">
        <v>4.8035500000000004</v>
      </c>
      <c r="D26" s="3">
        <v>11.173899</v>
      </c>
      <c r="E26" s="3">
        <v>60.736911999999997</v>
      </c>
      <c r="H26" s="3">
        <v>2.6053E-2</v>
      </c>
      <c r="I26" s="3">
        <v>2.9148E-2</v>
      </c>
      <c r="J26">
        <v>2.9888000000000001E-2</v>
      </c>
      <c r="K26">
        <v>2.6110999999999999E-2</v>
      </c>
    </row>
    <row r="27" spans="2:11" x14ac:dyDescent="0.25">
      <c r="B27" s="3">
        <v>4.8385699999999998</v>
      </c>
      <c r="C27" s="3">
        <v>6.1471390000000001</v>
      </c>
      <c r="D27" s="3">
        <v>10.740591</v>
      </c>
      <c r="E27" s="3">
        <v>59.875419999999998</v>
      </c>
      <c r="H27" s="3">
        <v>2.7321000000000002E-2</v>
      </c>
      <c r="I27" s="3">
        <v>3.1380999999999999E-2</v>
      </c>
      <c r="J27">
        <v>3.1958E-2</v>
      </c>
      <c r="K27">
        <v>2.7563000000000001E-2</v>
      </c>
    </row>
    <row r="28" spans="2:11" x14ac:dyDescent="0.25">
      <c r="B28" s="3">
        <v>4.1110139999999999</v>
      </c>
      <c r="C28" s="3">
        <v>6.8390190000000004</v>
      </c>
      <c r="D28" s="3">
        <v>11.694751</v>
      </c>
      <c r="E28" s="3">
        <v>60.288978</v>
      </c>
      <c r="H28" s="3">
        <v>2.5860000000000001E-2</v>
      </c>
      <c r="I28" s="3">
        <v>2.9773000000000001E-2</v>
      </c>
      <c r="J28">
        <v>3.0075000000000001E-2</v>
      </c>
      <c r="K28">
        <v>2.6873000000000001E-2</v>
      </c>
    </row>
    <row r="29" spans="2:11" x14ac:dyDescent="0.25">
      <c r="B29" s="3">
        <v>3.6275119999999998</v>
      </c>
      <c r="C29" s="3">
        <v>5.6752830000000003</v>
      </c>
      <c r="D29" s="3">
        <v>10.667964</v>
      </c>
      <c r="E29" s="3">
        <v>70.551304999999999</v>
      </c>
      <c r="H29" s="3">
        <v>2.8726000000000002E-2</v>
      </c>
      <c r="I29" s="3">
        <v>3.3121999999999999E-2</v>
      </c>
      <c r="J29">
        <v>3.3494999999999997E-2</v>
      </c>
      <c r="K29">
        <v>2.9567E-2</v>
      </c>
    </row>
    <row r="30" spans="2:11" x14ac:dyDescent="0.25">
      <c r="B30" s="3">
        <v>3.3236620000000001</v>
      </c>
      <c r="C30" s="3">
        <v>6.4491540000000001</v>
      </c>
      <c r="D30" s="3">
        <v>10.646945000000001</v>
      </c>
      <c r="E30" s="3">
        <v>60.677263000000004</v>
      </c>
      <c r="H30" s="3">
        <v>2.5585E-2</v>
      </c>
      <c r="I30" s="3">
        <v>2.9772E-2</v>
      </c>
      <c r="J30">
        <v>3.0928000000000001E-2</v>
      </c>
      <c r="K30">
        <v>2.6811000000000001E-2</v>
      </c>
    </row>
    <row r="31" spans="2:11" x14ac:dyDescent="0.25">
      <c r="B31" s="3">
        <v>3.3925350000000001</v>
      </c>
      <c r="C31" s="3">
        <v>6.8376409999999996</v>
      </c>
      <c r="D31" s="3">
        <v>13.673406999999999</v>
      </c>
      <c r="E31" s="3">
        <v>61.882108000000002</v>
      </c>
      <c r="H31" s="3">
        <v>2.8760000000000001E-2</v>
      </c>
      <c r="I31" s="3">
        <v>3.3158E-2</v>
      </c>
      <c r="J31">
        <v>3.1621999999999997E-2</v>
      </c>
      <c r="K31">
        <v>2.9347000000000002E-2</v>
      </c>
    </row>
    <row r="32" spans="2:11" x14ac:dyDescent="0.25">
      <c r="B32" s="3">
        <v>3.522939</v>
      </c>
      <c r="C32" s="3">
        <v>7.6268520000000004</v>
      </c>
      <c r="D32" s="3">
        <v>13.502993</v>
      </c>
      <c r="E32" s="3">
        <v>60.682186000000002</v>
      </c>
      <c r="H32" s="3">
        <v>4.5659999999999999E-2</v>
      </c>
      <c r="I32" s="3">
        <v>5.1267E-2</v>
      </c>
      <c r="J32">
        <v>5.0014999999999997E-2</v>
      </c>
      <c r="K32">
        <v>4.2029999999999998E-2</v>
      </c>
    </row>
    <row r="33" spans="1:11" x14ac:dyDescent="0.25">
      <c r="B33" s="3">
        <v>3.3947150000000001</v>
      </c>
      <c r="C33" s="3">
        <v>6.6353229999999996</v>
      </c>
      <c r="D33" s="3">
        <v>10.515536000000001</v>
      </c>
      <c r="E33" s="3">
        <v>60.467430999999998</v>
      </c>
      <c r="H33" s="3">
        <v>3.5624999999999997E-2</v>
      </c>
      <c r="I33" s="3">
        <v>5.2405E-2</v>
      </c>
      <c r="J33">
        <v>4.3912E-2</v>
      </c>
      <c r="K33">
        <v>2.8673000000000001E-2</v>
      </c>
    </row>
    <row r="34" spans="1:11" x14ac:dyDescent="0.25">
      <c r="B34" s="3">
        <v>3.4073699999999998</v>
      </c>
      <c r="C34" s="3">
        <v>6.7004809999999999</v>
      </c>
      <c r="D34" s="3">
        <v>11.214202999999999</v>
      </c>
      <c r="E34" s="3">
        <v>63.181564000000002</v>
      </c>
      <c r="H34" s="3">
        <v>2.6832999999999999E-2</v>
      </c>
      <c r="I34" s="3">
        <v>3.4888000000000002E-2</v>
      </c>
      <c r="J34">
        <v>3.5728999999999997E-2</v>
      </c>
      <c r="K34">
        <v>2.6481000000000001E-2</v>
      </c>
    </row>
    <row r="35" spans="1:11" x14ac:dyDescent="0.25">
      <c r="B35" s="3">
        <v>3.2235800000000001</v>
      </c>
      <c r="C35" s="3">
        <v>5.3783649999999996</v>
      </c>
      <c r="D35" s="3">
        <v>13.052111</v>
      </c>
      <c r="E35" s="3">
        <v>59.616123000000002</v>
      </c>
      <c r="H35" s="3">
        <v>2.5590000000000002E-2</v>
      </c>
      <c r="I35" s="3">
        <v>3.6110999999999997E-2</v>
      </c>
      <c r="J35">
        <v>3.7005999999999997E-2</v>
      </c>
      <c r="K35">
        <v>2.6318000000000001E-2</v>
      </c>
    </row>
    <row r="36" spans="1:11" x14ac:dyDescent="0.25">
      <c r="B36" s="3">
        <v>3.5310090000000001</v>
      </c>
      <c r="C36" s="3">
        <v>6.8286769999999999</v>
      </c>
      <c r="D36" s="3">
        <v>11.042641</v>
      </c>
      <c r="E36" s="3">
        <v>62.946641999999997</v>
      </c>
      <c r="H36" s="3">
        <v>5.1990000000000001E-2</v>
      </c>
      <c r="I36" s="3">
        <v>5.6946999999999998E-2</v>
      </c>
      <c r="J36">
        <v>5.6358999999999999E-2</v>
      </c>
      <c r="K36">
        <v>3.8089999999999999E-2</v>
      </c>
    </row>
    <row r="37" spans="1:11" x14ac:dyDescent="0.25">
      <c r="B37" s="3"/>
      <c r="C37" s="3"/>
      <c r="D37" s="3"/>
      <c r="E37" s="3"/>
      <c r="H37" s="4"/>
      <c r="I37" s="3"/>
    </row>
    <row r="38" spans="1:11" x14ac:dyDescent="0.25">
      <c r="D38" s="3"/>
    </row>
    <row r="39" spans="1:11" x14ac:dyDescent="0.25">
      <c r="A39" s="6"/>
      <c r="B39" s="6"/>
      <c r="C39" s="6"/>
    </row>
    <row r="40" spans="1:11" ht="18.75" x14ac:dyDescent="0.3">
      <c r="A40" s="6"/>
      <c r="B40" s="7"/>
      <c r="C40" s="7"/>
      <c r="D40" s="15" t="s">
        <v>5</v>
      </c>
      <c r="E40" s="14" t="s">
        <v>6</v>
      </c>
      <c r="F40" s="15" t="s">
        <v>7</v>
      </c>
      <c r="G40" s="14" t="s">
        <v>8</v>
      </c>
      <c r="H40" s="15" t="s">
        <v>9</v>
      </c>
      <c r="I40" s="14" t="s">
        <v>10</v>
      </c>
      <c r="J40" s="15" t="s">
        <v>11</v>
      </c>
      <c r="K40" s="14" t="s">
        <v>12</v>
      </c>
    </row>
    <row r="41" spans="1:11" ht="18.75" x14ac:dyDescent="0.3">
      <c r="A41" s="9" t="s">
        <v>4</v>
      </c>
      <c r="B41" s="1"/>
      <c r="C41" s="1"/>
      <c r="D41" s="3">
        <v>267.353364</v>
      </c>
      <c r="E41" s="3">
        <v>6.1209040000000003</v>
      </c>
      <c r="F41" s="3">
        <v>317.89333399999998</v>
      </c>
      <c r="G41" s="3">
        <v>6.5768019999999998</v>
      </c>
      <c r="H41" s="3">
        <v>359.55933800000003</v>
      </c>
      <c r="I41" s="3">
        <v>6.6506020000000001</v>
      </c>
      <c r="J41" s="3">
        <v>388.80316900000003</v>
      </c>
      <c r="K41" s="3">
        <v>9.1637240000000002</v>
      </c>
    </row>
    <row r="42" spans="1:11" ht="18.75" x14ac:dyDescent="0.3">
      <c r="A42" s="9" t="s">
        <v>2</v>
      </c>
      <c r="B42" s="1"/>
      <c r="C42" s="1"/>
      <c r="D42">
        <f>AVERAGE((B7:B36))</f>
        <v>4.3625165666666668</v>
      </c>
      <c r="E42">
        <f>AVERAGE(H7:H36)</f>
        <v>3.1484733333333341E-2</v>
      </c>
      <c r="F42">
        <f>AVERAGE(C7:C36)</f>
        <v>5.660806766666667</v>
      </c>
      <c r="G42">
        <f>AVERAGE(I7:I36)</f>
        <v>3.9562300000000009E-2</v>
      </c>
      <c r="H42">
        <f>AVERAGE(D7:D36)</f>
        <v>11.902659900000002</v>
      </c>
      <c r="I42">
        <f>AVERAGE(J7:J36)</f>
        <v>3.8916199999999998E-2</v>
      </c>
      <c r="J42">
        <f>AVERAGE(E7:E36)</f>
        <v>63.47404536666668</v>
      </c>
      <c r="K42">
        <f>AVERAGE(K7:K36)</f>
        <v>3.034793333333333E-2</v>
      </c>
    </row>
    <row r="43" spans="1:11" ht="18.75" x14ac:dyDescent="0.3">
      <c r="A43" s="9" t="s">
        <v>3</v>
      </c>
      <c r="B43" s="1"/>
      <c r="C43" s="1"/>
      <c r="D43">
        <f>_xlfn.STDEV.P(B7:B36)</f>
        <v>0.97740337678059785</v>
      </c>
      <c r="E43">
        <f>_xlfn.STDEV.P(H7:H36)</f>
        <v>9.5820691674026442E-3</v>
      </c>
      <c r="F43">
        <f>_xlfn.STDEV.P(C7:C36)</f>
        <v>0.96521792306907161</v>
      </c>
      <c r="G43">
        <f>_xlfn.STDEV.P(I7:I36)</f>
        <v>1.0942386425120743E-2</v>
      </c>
      <c r="H43">
        <f>_xlfn.STDEV.P(D7:D36)</f>
        <v>1.1799972244033556</v>
      </c>
      <c r="I43">
        <f>_xlfn.STDEV.P(J7:J36)</f>
        <v>1.0532049102303551E-2</v>
      </c>
      <c r="J43">
        <f>_xlfn.STDEV.P(E7:E36)</f>
        <v>5.5673292430675847</v>
      </c>
      <c r="K43">
        <f>_xlfn.STDEV.P(K7:K36)</f>
        <v>6.8057306143834368E-3</v>
      </c>
    </row>
    <row r="44" spans="1:11" ht="18.75" x14ac:dyDescent="0.3">
      <c r="A44" s="9" t="s">
        <v>13</v>
      </c>
      <c r="B44" s="1"/>
      <c r="C44" s="1"/>
      <c r="D44">
        <f t="shared" ref="D44:K44" si="0">_xlfn.CONFIDENCE.NORM(0.05,D43,30)</f>
        <v>0.34975287955704382</v>
      </c>
      <c r="E44">
        <f t="shared" si="0"/>
        <v>3.4288364078019083E-3</v>
      </c>
      <c r="F44">
        <f t="shared" si="0"/>
        <v>0.34539245107320399</v>
      </c>
      <c r="G44">
        <f t="shared" si="0"/>
        <v>3.9156107420232292E-3</v>
      </c>
      <c r="H44">
        <f t="shared" si="0"/>
        <v>0.42224882470099667</v>
      </c>
      <c r="I44">
        <f t="shared" si="0"/>
        <v>3.7687761150366102E-3</v>
      </c>
      <c r="J44">
        <f t="shared" si="0"/>
        <v>1.9922065755683585</v>
      </c>
      <c r="K44">
        <f t="shared" si="0"/>
        <v>2.4353546717942823E-3</v>
      </c>
    </row>
    <row r="45" spans="1:11" x14ac:dyDescent="0.25">
      <c r="A45" s="5"/>
    </row>
    <row r="47" spans="1:11" ht="18.75" x14ac:dyDescent="0.3">
      <c r="A47" s="9" t="s">
        <v>19</v>
      </c>
      <c r="B47" s="11" t="s">
        <v>0</v>
      </c>
      <c r="C47" s="12" t="s">
        <v>1</v>
      </c>
    </row>
    <row r="48" spans="1:11" x14ac:dyDescent="0.25">
      <c r="A48" s="5" t="s">
        <v>14</v>
      </c>
      <c r="B48">
        <f>AVERAGE(B7:B36)</f>
        <v>4.3625165666666668</v>
      </c>
      <c r="C48">
        <f>AVERAGE(H7:H36)</f>
        <v>3.1484733333333341E-2</v>
      </c>
    </row>
    <row r="49" spans="1:3" x14ac:dyDescent="0.25">
      <c r="A49" s="5" t="s">
        <v>15</v>
      </c>
      <c r="B49">
        <f>AVERAGE(C7:C36)</f>
        <v>5.660806766666667</v>
      </c>
      <c r="C49">
        <f>AVERAGE(I7:I36)</f>
        <v>3.9562300000000009E-2</v>
      </c>
    </row>
    <row r="50" spans="1:3" x14ac:dyDescent="0.25">
      <c r="A50" s="5" t="s">
        <v>16</v>
      </c>
      <c r="B50">
        <f>AVERAGE(D7:D36)</f>
        <v>11.902659900000002</v>
      </c>
      <c r="C50">
        <f>AVERAGE(J7:J36)</f>
        <v>3.8916199999999998E-2</v>
      </c>
    </row>
    <row r="51" spans="1:3" x14ac:dyDescent="0.25">
      <c r="A51" s="5" t="s">
        <v>17</v>
      </c>
      <c r="B51">
        <f>AVERAGE(E7:E36)</f>
        <v>63.47404536666668</v>
      </c>
      <c r="C51">
        <f>AVERAGE(K7:K36)</f>
        <v>3.034793333333333E-2</v>
      </c>
    </row>
    <row r="54" spans="1:3" ht="18.75" x14ac:dyDescent="0.3">
      <c r="A54" s="9" t="s">
        <v>18</v>
      </c>
      <c r="B54" s="11" t="s">
        <v>0</v>
      </c>
      <c r="C54" s="12" t="s">
        <v>1</v>
      </c>
    </row>
    <row r="55" spans="1:3" x14ac:dyDescent="0.25">
      <c r="A55" s="5" t="s">
        <v>14</v>
      </c>
      <c r="B55" s="3">
        <v>267.353364</v>
      </c>
      <c r="C55" s="3">
        <v>6.1209040000000003</v>
      </c>
    </row>
    <row r="56" spans="1:3" x14ac:dyDescent="0.25">
      <c r="A56" s="5" t="s">
        <v>15</v>
      </c>
      <c r="B56" s="3">
        <v>317.89333399999998</v>
      </c>
      <c r="C56" s="3">
        <v>6.5768019999999998</v>
      </c>
    </row>
    <row r="57" spans="1:3" x14ac:dyDescent="0.25">
      <c r="A57" s="5" t="s">
        <v>16</v>
      </c>
      <c r="B57" s="3">
        <v>359.55933800000003</v>
      </c>
      <c r="C57" s="3">
        <v>6.6506020000000001</v>
      </c>
    </row>
    <row r="58" spans="1:3" x14ac:dyDescent="0.25">
      <c r="A58" s="5" t="s">
        <v>17</v>
      </c>
      <c r="B58" s="3">
        <v>388.80316900000003</v>
      </c>
      <c r="C58" s="3">
        <v>9.1637240000000002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Asus</cp:lastModifiedBy>
  <dcterms:created xsi:type="dcterms:W3CDTF">2022-01-13T09:16:44Z</dcterms:created>
  <dcterms:modified xsi:type="dcterms:W3CDTF">2022-01-17T16:49:29Z</dcterms:modified>
</cp:coreProperties>
</file>