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98A183A-FFC1-46CF-A59B-ECA1BDBD61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51" i="1"/>
  <c r="C50" i="1"/>
  <c r="C49" i="1"/>
  <c r="C48" i="1"/>
  <c r="B51" i="1"/>
  <c r="B50" i="1"/>
  <c r="B49" i="1"/>
  <c r="J43" i="1" l="1"/>
  <c r="J42" i="1"/>
  <c r="J44" i="1" l="1"/>
  <c r="K43" i="1" l="1"/>
  <c r="K44" i="1" s="1"/>
  <c r="I43" i="1"/>
  <c r="I44" i="1" s="1"/>
  <c r="H43" i="1"/>
  <c r="H44" i="1" s="1"/>
  <c r="G43" i="1"/>
  <c r="G44" i="1" s="1"/>
  <c r="F43" i="1"/>
  <c r="F44" i="1" s="1"/>
  <c r="E43" i="1"/>
  <c r="E44" i="1" s="1"/>
  <c r="D43" i="1"/>
  <c r="D44" i="1" s="1"/>
  <c r="K42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<sst xmlns="http://schemas.openxmlformats.org/spreadsheetml/2006/main" count="26" uniqueCount="20">
  <si>
    <t>NEO4J</t>
  </si>
  <si>
    <t>HBASE</t>
  </si>
  <si>
    <t>MEDIA</t>
  </si>
  <si>
    <t>DEVIAZIONE STANDARD</t>
  </si>
  <si>
    <t>PRIMI TEMPI</t>
  </si>
  <si>
    <t>NEO4J 100</t>
  </si>
  <si>
    <t>HBASE 100</t>
  </si>
  <si>
    <t>NEO4J 1000</t>
  </si>
  <si>
    <t>HBASE 1000</t>
  </si>
  <si>
    <t>NEO4J 10000</t>
  </si>
  <si>
    <t>HBASE 10000</t>
  </si>
  <si>
    <t>NEO4J 1000000</t>
  </si>
  <si>
    <t>HBASE 1000000</t>
  </si>
  <si>
    <t>INTERVALLO DI CONFIDENZA 95%</t>
  </si>
  <si>
    <t>Dataset 25%</t>
  </si>
  <si>
    <t>Dataset 50%</t>
  </si>
  <si>
    <t>Dataset 75%</t>
  </si>
  <si>
    <t>Dataset 100%</t>
  </si>
  <si>
    <t>1° Tempi</t>
  </si>
  <si>
    <t>QUERY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</si>
</sst>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4" borderId="0" xfId="0" applyFill="1"/>
    <xf numFmtId="9" fontId="3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5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4.6255560333333339</c:v>
                </c:pt>
                <c:pt idx="1">
                  <c:v>5.5678048666666662</c:v>
                </c:pt>
                <c:pt idx="2">
                  <c:v>14.193329333333335</c:v>
                </c:pt>
                <c:pt idx="3">
                  <c:v>67.342232200000012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6-416B-BF56-8045CFCCDD40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Foglio1!$A$48:$A$51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4.1886366666666668E-2</c:v>
                </c:pt>
                <c:pt idx="1">
                  <c:v>4.9475866666666674E-2</c:v>
                </c:pt>
                <c:pt idx="2">
                  <c:v>3.1896933333333335E-2</c:v>
                </c:pt>
                <c:pt idx="3">
                  <c:v>2.8828966666666671E-2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6-416B-BF56-8045CFCC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83372096"/>
        <c:axId val="2083363776"/>
      </c:barChart>
      <c:catAx>
        <c:axId val="20833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363776"/>
        <c:crosses val="autoZero"/>
        <c:auto val="1"/>
        <c:lblAlgn val="ctr"/>
        <c:lblOffset val="100"/>
        <c:noMultiLvlLbl val="0"/>
      </c:catAx>
      <c:valAx>
        <c:axId val="20833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3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 b="1"/>
              <a:t>Query</a:t>
            </a:r>
            <a:r>
              <a:rPr lang="it-IT" b="1" baseline="0"/>
              <a:t> 5 - Primi Tempi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Foglio1!$B$55:$B$58</c:f>
              <c:numCache>
                <c:formatCode>General</c:formatCode>
                <c:ptCount val="4"/>
                <c:pt idx="0">
                  <c:v>273.94963899999999</c:v>
                </c:pt>
                <c:pt idx="1">
                  <c:v>363.09254700000002</c:v>
                </c:pt>
                <c:pt idx="2">
                  <c:v>394.62976300000003</c:v>
                </c:pt>
                <c:pt idx="3">
                  <c:v>441.16685000000001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D-44DC-9966-9CBCDDF8DB25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HBASE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Foglio1!$A$55:$A$58</c:f>
              <c:strCache>
                <c:ptCount val="4"/>
                <c:pt idx="0">
                  <c:v>Dataset 25%</c:v>
                </c:pt>
                <c:pt idx="1">
                  <c:v>Dataset 50%</c:v>
                </c:pt>
                <c:pt idx="2">
                  <c:v>Dataset 75%</c:v>
                </c:pt>
                <c:pt idx="3">
                  <c:v>Dataset 100%</c:v>
                </c:pt>
              </c:strCache>
            </c:strRef>
          </c:cat>
          <c:val>
            <c:numRef>
              <c:f>Foglio1!$C$55:$C$58</c:f>
              <c:numCache>
                <c:formatCode>General</c:formatCode>
                <c:ptCount val="4"/>
                <c:pt idx="0">
                  <c:v>6.049391</c:v>
                </c:pt>
                <c:pt idx="1">
                  <c:v>6.9326140000000001</c:v>
                </c:pt>
                <c:pt idx="2">
                  <c:v>8.7801980000000004</c:v>
                </c:pt>
                <c:pt idx="3">
                  <c:v>10.520728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D-44DC-9966-9CBCDDF8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5172080"/>
        <c:axId val="115169168"/>
      </c:barChart>
      <c:catAx>
        <c:axId val="1151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169168"/>
        <c:crosses val="autoZero"/>
        <c:auto val="1"/>
        <c:lblAlgn val="ctr"/>
        <c:lblOffset val="100"/>
        <c:noMultiLvlLbl val="0"/>
      </c:catAx>
      <c:valAx>
        <c:axId val="1151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  <a:r>
                  <a:rPr lang="it-IT" baseline="0"/>
                  <a:t> in ms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1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408630</xdr:colOff>
      <xdr:row>3</xdr:row>
      <xdr:rowOff>64585</xdr:rowOff>
    </xdr:from>
    <xdr:ext cx="1068690" cy="530658"/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DAA94648-0443-49A0-A44A-1E42A7C7B6F4}"/>
            </a:ext>
          </a:extLst>
        </xdr:cNvPr>
        <xdr:cNvSpPr/>
      </xdr:nvSpPr>
      <xdr:spPr>
        <a:xfrm>
          <a:off x="2199330" y="636085"/>
          <a:ext cx="106869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Neo4j</a:t>
          </a:r>
        </a:p>
      </xdr:txBody>
    </xdr:sp>
    <xdr:clientData/>
  </xdr:oneCellAnchor>
  <xdr:oneCellAnchor>
    <xdr:from>
      <xdr:col>8</xdr:col>
      <xdr:colOff>676169</xdr:colOff>
      <xdr:row>3</xdr:row>
      <xdr:rowOff>64585</xdr:rowOff>
    </xdr:from>
    <xdr:ext cx="1105111" cy="530658"/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101FE05A-FAEA-4B0C-8422-C8592BA5344D}"/>
            </a:ext>
          </a:extLst>
        </xdr:cNvPr>
        <xdr:cNvSpPr/>
      </xdr:nvSpPr>
      <xdr:spPr>
        <a:xfrm>
          <a:off x="8477144" y="636085"/>
          <a:ext cx="110511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Hbase</a:t>
          </a:r>
        </a:p>
      </xdr:txBody>
    </xdr:sp>
    <xdr:clientData/>
  </xdr:oneCellAnchor>
  <xdr:oneCellAnchor>
    <xdr:from>
      <xdr:col>3</xdr:col>
      <xdr:colOff>277692</xdr:colOff>
      <xdr:row>0</xdr:row>
      <xdr:rowOff>0</xdr:rowOff>
    </xdr:from>
    <xdr:ext cx="4188071" cy="593304"/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ADCAC4F9-39F3-4E7D-A51A-F6B06FEB9AFB}"/>
            </a:ext>
          </a:extLst>
        </xdr:cNvPr>
        <xdr:cNvSpPr/>
      </xdr:nvSpPr>
      <xdr:spPr>
        <a:xfrm>
          <a:off x="3011367" y="0"/>
          <a:ext cx="4188071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t-IT" sz="3200" b="1" i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BENCHMARK</a:t>
          </a:r>
          <a:r>
            <a:rPr lang="it-IT" sz="3200" b="1" i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 QUERY  5</a:t>
          </a:r>
          <a:endParaRPr lang="it-IT" sz="3200" b="1" i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409575</xdr:colOff>
      <xdr:row>45</xdr:row>
      <xdr:rowOff>142875</xdr:rowOff>
    </xdr:from>
    <xdr:to>
      <xdr:col>8</xdr:col>
      <xdr:colOff>190500</xdr:colOff>
      <xdr:row>59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C29680-451D-47A4-9539-0D328DA7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45</xdr:row>
      <xdr:rowOff>180975</xdr:rowOff>
    </xdr:from>
    <xdr:to>
      <xdr:col>12</xdr:col>
      <xdr:colOff>638175</xdr:colOff>
      <xdr:row>59</xdr:row>
      <xdr:rowOff>161925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0038BBA-0538-4473-BE01-8D95D38C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43" workbookViewId="0">
      <selection activeCell="O50" sqref="O50"/>
    </sheetView>
  </sheetViews>
  <sheetFormatPr defaultRowHeight="15" x14ac:dyDescent="0.25"/>
  <cols>
    <col min="1" max="1" width="12.28515625" customWidth="1"/>
    <col min="2" max="2" width="14.5703125" customWidth="1"/>
    <col min="3" max="3" width="14.140625" customWidth="1"/>
    <col min="4" max="5" width="13.28515625" customWidth="1"/>
    <col min="6" max="7" width="14.42578125" customWidth="1"/>
    <col min="8" max="9" width="16.42578125" customWidth="1"/>
    <col min="10" max="10" width="18.85546875" customWidth="1"/>
    <col min="11" max="11" width="19.7109375" customWidth="1"/>
    <col min="13" max="14" width="9.7109375" customWidth="1"/>
    <col min="15" max="15" width="9.85546875" customWidth="1"/>
    <col min="16" max="16" width="11" customWidth="1"/>
  </cols>
  <sheetData>
    <row r="1" spans="2:16" x14ac:dyDescent="0.25">
      <c r="C1" s="7"/>
      <c r="D1" s="1"/>
      <c r="E1" s="1"/>
      <c r="F1" s="1"/>
      <c r="G1" s="1"/>
      <c r="H1" s="1"/>
      <c r="I1" s="7"/>
      <c r="J1" s="7"/>
      <c r="K1" s="7"/>
      <c r="L1" s="7"/>
      <c r="M1" s="7"/>
      <c r="N1" s="7"/>
    </row>
    <row r="2" spans="2:16" x14ac:dyDescent="0.25">
      <c r="C2" s="7"/>
      <c r="D2" s="1"/>
      <c r="E2" s="1"/>
      <c r="F2" s="1"/>
      <c r="G2" s="1"/>
      <c r="H2" s="1"/>
      <c r="I2" s="7"/>
      <c r="J2" s="7"/>
      <c r="K2" s="7"/>
      <c r="L2" s="7"/>
      <c r="M2" s="7"/>
      <c r="N2" s="7"/>
    </row>
    <row r="3" spans="2:16" x14ac:dyDescent="0.25">
      <c r="D3" s="1"/>
      <c r="E3" s="1"/>
      <c r="F3" s="1"/>
      <c r="G3" s="1"/>
      <c r="H3" s="1"/>
      <c r="I3" s="7"/>
      <c r="J3" s="7"/>
      <c r="K3" s="7"/>
      <c r="L3" s="7"/>
      <c r="M3" s="7"/>
      <c r="N3" s="7"/>
    </row>
    <row r="4" spans="2:16" ht="15.75" x14ac:dyDescent="0.25">
      <c r="P4" s="2"/>
    </row>
    <row r="5" spans="2:16" ht="23.25" x14ac:dyDescent="0.35">
      <c r="C5" s="10"/>
      <c r="D5" s="10"/>
      <c r="I5" s="13"/>
      <c r="J5" s="16"/>
      <c r="P5" s="8"/>
    </row>
    <row r="6" spans="2:16" ht="18.75" x14ac:dyDescent="0.3">
      <c r="B6" s="17">
        <v>0.25</v>
      </c>
      <c r="C6" s="17">
        <v>0.5</v>
      </c>
      <c r="D6" s="17">
        <v>0.75</v>
      </c>
      <c r="E6" s="17">
        <v>1</v>
      </c>
      <c r="H6" s="17">
        <v>0.25</v>
      </c>
      <c r="I6" s="17">
        <v>0.5</v>
      </c>
      <c r="J6" s="17">
        <v>0.75</v>
      </c>
      <c r="K6" s="17">
        <v>1</v>
      </c>
    </row>
    <row r="7" spans="2:16" x14ac:dyDescent="0.25">
      <c r="B7" s="3">
        <v>6.282521</v>
      </c>
      <c r="C7" s="3">
        <v>7.1468970000000001</v>
      </c>
      <c r="D7" s="3">
        <v>12.952318</v>
      </c>
      <c r="E7" s="3">
        <v>68.927620000000005</v>
      </c>
      <c r="H7" s="3">
        <v>6.1684000000000003E-2</v>
      </c>
      <c r="I7">
        <v>6.7944000000000004E-2</v>
      </c>
      <c r="J7">
        <v>5.6315999999999998E-2</v>
      </c>
      <c r="K7">
        <v>4.2157E-2</v>
      </c>
    </row>
    <row r="8" spans="2:16" x14ac:dyDescent="0.25">
      <c r="B8" s="3">
        <v>5.3524269999999996</v>
      </c>
      <c r="C8" s="3">
        <v>8.3091830000000009</v>
      </c>
      <c r="D8" s="3">
        <v>12.583634999999999</v>
      </c>
      <c r="E8" s="3">
        <v>61.761271999999998</v>
      </c>
      <c r="H8" s="3">
        <v>5.3439E-2</v>
      </c>
      <c r="I8">
        <v>4.8666000000000001E-2</v>
      </c>
      <c r="J8">
        <v>3.9892999999999998E-2</v>
      </c>
      <c r="K8">
        <v>2.8362999999999999E-2</v>
      </c>
    </row>
    <row r="9" spans="2:16" x14ac:dyDescent="0.25">
      <c r="B9" s="3">
        <v>4.6942469999999998</v>
      </c>
      <c r="C9" s="3">
        <v>7.5581319999999996</v>
      </c>
      <c r="D9" s="3">
        <v>12.526686</v>
      </c>
      <c r="E9" s="3">
        <v>61.835777</v>
      </c>
      <c r="H9" s="3">
        <v>5.5613999999999997E-2</v>
      </c>
      <c r="I9">
        <v>5.2838000000000003E-2</v>
      </c>
      <c r="J9">
        <v>3.2280999999999997E-2</v>
      </c>
      <c r="K9">
        <v>2.9635000000000002E-2</v>
      </c>
    </row>
    <row r="10" spans="2:16" x14ac:dyDescent="0.25">
      <c r="B10" s="3">
        <v>4.7805090000000003</v>
      </c>
      <c r="C10" s="3">
        <v>7.2900689999999999</v>
      </c>
      <c r="D10" s="3">
        <v>12.121775</v>
      </c>
      <c r="E10" s="3">
        <v>62.765247000000002</v>
      </c>
      <c r="H10" s="3">
        <v>4.2660999999999998E-2</v>
      </c>
      <c r="I10">
        <v>4.0862999999999997E-2</v>
      </c>
      <c r="J10">
        <v>3.1223000000000001E-2</v>
      </c>
      <c r="K10">
        <v>2.5562999999999999E-2</v>
      </c>
    </row>
    <row r="11" spans="2:16" x14ac:dyDescent="0.25">
      <c r="B11" s="3">
        <v>7.9994509999999996</v>
      </c>
      <c r="C11" s="3">
        <v>5.3141970000000001</v>
      </c>
      <c r="D11" s="3">
        <v>11.306766</v>
      </c>
      <c r="E11" s="3">
        <v>73.820700000000002</v>
      </c>
      <c r="H11" s="3">
        <v>4.0404000000000002E-2</v>
      </c>
      <c r="I11">
        <v>4.1312000000000001E-2</v>
      </c>
      <c r="J11">
        <v>3.0908999999999999E-2</v>
      </c>
      <c r="K11">
        <v>2.4545999999999998E-2</v>
      </c>
    </row>
    <row r="12" spans="2:16" x14ac:dyDescent="0.25">
      <c r="B12" s="3">
        <v>7.4081109999999999</v>
      </c>
      <c r="C12" s="3">
        <v>5.3036529999999997</v>
      </c>
      <c r="D12" s="3">
        <v>10.655011</v>
      </c>
      <c r="E12" s="3">
        <v>62.573611999999997</v>
      </c>
      <c r="H12" s="3">
        <v>4.3681999999999999E-2</v>
      </c>
      <c r="I12">
        <v>7.3533000000000001E-2</v>
      </c>
      <c r="J12">
        <v>3.0349999999999999E-2</v>
      </c>
      <c r="K12">
        <v>2.7126000000000001E-2</v>
      </c>
    </row>
    <row r="13" spans="2:16" x14ac:dyDescent="0.25">
      <c r="B13" s="3">
        <v>4.6697699999999998</v>
      </c>
      <c r="C13" s="3">
        <v>4.4104359999999998</v>
      </c>
      <c r="D13" s="3">
        <v>10.847664</v>
      </c>
      <c r="E13" s="3">
        <v>61.895690999999999</v>
      </c>
      <c r="H13" s="3">
        <v>5.6016999999999997E-2</v>
      </c>
      <c r="I13">
        <v>0.121923</v>
      </c>
      <c r="J13">
        <v>3.2863999999999997E-2</v>
      </c>
      <c r="K13">
        <v>2.5252E-2</v>
      </c>
    </row>
    <row r="14" spans="2:16" x14ac:dyDescent="0.25">
      <c r="B14" s="3">
        <v>4.8286069999999999</v>
      </c>
      <c r="C14" s="3">
        <v>4.5600889999999996</v>
      </c>
      <c r="D14" s="3">
        <v>11.360150000000001</v>
      </c>
      <c r="E14" s="3">
        <v>69.685522000000006</v>
      </c>
      <c r="H14" s="3">
        <v>4.0099999999999997E-2</v>
      </c>
      <c r="I14">
        <v>0.10589999999999999</v>
      </c>
      <c r="J14">
        <v>3.0672999999999999E-2</v>
      </c>
      <c r="K14">
        <v>2.4889999999999999E-2</v>
      </c>
    </row>
    <row r="15" spans="2:16" x14ac:dyDescent="0.25">
      <c r="B15" s="3">
        <v>4.2735859999999999</v>
      </c>
      <c r="C15" s="3">
        <v>5.0163729999999997</v>
      </c>
      <c r="D15" s="3">
        <v>11.332674000000001</v>
      </c>
      <c r="E15" s="3">
        <v>63.405541999999997</v>
      </c>
      <c r="H15" s="3">
        <v>3.9758000000000002E-2</v>
      </c>
      <c r="I15">
        <v>6.0284999999999998E-2</v>
      </c>
      <c r="J15">
        <v>3.0810000000000001E-2</v>
      </c>
      <c r="K15">
        <v>3.9163000000000003E-2</v>
      </c>
    </row>
    <row r="16" spans="2:16" x14ac:dyDescent="0.25">
      <c r="B16" s="3">
        <v>4.4362190000000004</v>
      </c>
      <c r="C16" s="3">
        <v>7.746842</v>
      </c>
      <c r="D16" s="3">
        <v>10.637494999999999</v>
      </c>
      <c r="E16" s="3">
        <v>73.143820000000005</v>
      </c>
      <c r="H16" s="3">
        <v>4.0689999999999997E-2</v>
      </c>
      <c r="I16">
        <v>5.6709000000000002E-2</v>
      </c>
      <c r="J16">
        <v>3.2039999999999999E-2</v>
      </c>
      <c r="K16">
        <v>2.9041000000000001E-2</v>
      </c>
    </row>
    <row r="17" spans="2:11" x14ac:dyDescent="0.25">
      <c r="B17" s="3">
        <v>4.9258199999999999</v>
      </c>
      <c r="C17" s="3">
        <v>5.3160759999999998</v>
      </c>
      <c r="D17" s="3">
        <v>10.683401999999999</v>
      </c>
      <c r="E17" s="3">
        <v>60.211404999999999</v>
      </c>
      <c r="H17" s="3">
        <v>5.3059000000000002E-2</v>
      </c>
      <c r="I17">
        <v>5.4376000000000001E-2</v>
      </c>
      <c r="J17">
        <v>3.0963000000000001E-2</v>
      </c>
      <c r="K17">
        <v>2.5759000000000001E-2</v>
      </c>
    </row>
    <row r="18" spans="2:11" x14ac:dyDescent="0.25">
      <c r="B18" s="3">
        <v>4.1230380000000002</v>
      </c>
      <c r="C18" s="3">
        <v>5.5982229999999999</v>
      </c>
      <c r="D18" s="3">
        <v>10.332344000000001</v>
      </c>
      <c r="E18" s="3">
        <v>60.389876999999998</v>
      </c>
      <c r="H18" s="3">
        <v>6.0143000000000002E-2</v>
      </c>
      <c r="I18">
        <v>5.4141000000000002E-2</v>
      </c>
      <c r="J18">
        <v>3.2493000000000001E-2</v>
      </c>
      <c r="K18">
        <v>2.6690999999999999E-2</v>
      </c>
    </row>
    <row r="19" spans="2:11" x14ac:dyDescent="0.25">
      <c r="B19" s="3">
        <v>3.794629</v>
      </c>
      <c r="C19" s="3">
        <v>5.7699420000000003</v>
      </c>
      <c r="D19" s="3">
        <v>10.390285</v>
      </c>
      <c r="E19" s="3">
        <v>80.333489</v>
      </c>
      <c r="H19" s="3">
        <v>2.8648E-2</v>
      </c>
      <c r="I19">
        <v>5.6939999999999998E-2</v>
      </c>
      <c r="J19">
        <v>3.6910999999999999E-2</v>
      </c>
      <c r="K19">
        <v>3.1167E-2</v>
      </c>
    </row>
    <row r="20" spans="2:11" x14ac:dyDescent="0.25">
      <c r="B20" s="3">
        <v>4.8778439999999996</v>
      </c>
      <c r="C20" s="3">
        <v>6.2870540000000004</v>
      </c>
      <c r="D20" s="3">
        <v>11.636627000000001</v>
      </c>
      <c r="E20" s="3">
        <v>81.651629</v>
      </c>
      <c r="H20" s="3">
        <v>2.5366E-2</v>
      </c>
      <c r="I20">
        <v>5.4731000000000002E-2</v>
      </c>
      <c r="J20">
        <v>2.7241000000000001E-2</v>
      </c>
      <c r="K20">
        <v>2.9145999999999998E-2</v>
      </c>
    </row>
    <row r="21" spans="2:11" x14ac:dyDescent="0.25">
      <c r="B21" s="3">
        <v>6.4058159999999997</v>
      </c>
      <c r="C21" s="3">
        <v>9.1850520000000007</v>
      </c>
      <c r="D21" s="3">
        <v>18.181985999999998</v>
      </c>
      <c r="E21" s="3">
        <v>62.177802</v>
      </c>
      <c r="H21" s="3">
        <v>2.5249000000000001E-2</v>
      </c>
      <c r="I21">
        <v>5.4733999999999998E-2</v>
      </c>
      <c r="J21">
        <v>2.5923999999999999E-2</v>
      </c>
      <c r="K21">
        <v>2.5808999999999999E-2</v>
      </c>
    </row>
    <row r="22" spans="2:11" x14ac:dyDescent="0.25">
      <c r="B22" s="3">
        <v>4.2360530000000001</v>
      </c>
      <c r="C22" s="3">
        <v>4.8413449999999996</v>
      </c>
      <c r="D22" s="3">
        <v>11.330695</v>
      </c>
      <c r="E22" s="3">
        <v>60.051743000000002</v>
      </c>
      <c r="H22" s="3">
        <v>2.5416000000000001E-2</v>
      </c>
      <c r="I22">
        <v>5.3925000000000001E-2</v>
      </c>
      <c r="J22">
        <v>2.7435000000000001E-2</v>
      </c>
      <c r="K22">
        <v>2.5975000000000002E-2</v>
      </c>
    </row>
    <row r="23" spans="2:11" x14ac:dyDescent="0.25">
      <c r="B23" s="3">
        <v>3.6643279999999998</v>
      </c>
      <c r="C23" s="3">
        <v>4.9096830000000002</v>
      </c>
      <c r="D23" s="3">
        <v>12.155428000000001</v>
      </c>
      <c r="E23" s="3">
        <v>79.802436999999998</v>
      </c>
      <c r="H23" s="3">
        <v>2.4993000000000001E-2</v>
      </c>
      <c r="I23">
        <v>3.9669999999999997E-2</v>
      </c>
      <c r="J23">
        <v>3.8004000000000003E-2</v>
      </c>
      <c r="K23">
        <v>2.9506999999999999E-2</v>
      </c>
    </row>
    <row r="24" spans="2:11" x14ac:dyDescent="0.25">
      <c r="B24" s="3">
        <v>3.6835499999999999</v>
      </c>
      <c r="C24" s="3">
        <v>4.3215450000000004</v>
      </c>
      <c r="D24" s="3">
        <v>10.565973</v>
      </c>
      <c r="E24" s="3">
        <v>60.549287</v>
      </c>
      <c r="H24" s="3">
        <v>2.9253000000000001E-2</v>
      </c>
      <c r="I24">
        <v>3.0026000000000001E-2</v>
      </c>
      <c r="J24">
        <v>3.1584000000000001E-2</v>
      </c>
      <c r="K24">
        <v>2.7642E-2</v>
      </c>
    </row>
    <row r="25" spans="2:11" x14ac:dyDescent="0.25">
      <c r="B25" s="3">
        <v>3.657152</v>
      </c>
      <c r="C25" s="3">
        <v>5.0203090000000001</v>
      </c>
      <c r="D25" s="3">
        <v>11.389422</v>
      </c>
      <c r="E25" s="3">
        <v>61.314050999999999</v>
      </c>
      <c r="H25" s="3">
        <v>2.5773000000000001E-2</v>
      </c>
      <c r="I25">
        <v>2.605E-2</v>
      </c>
      <c r="J25">
        <v>2.7569E-2</v>
      </c>
      <c r="K25">
        <v>2.5621000000000001E-2</v>
      </c>
    </row>
    <row r="26" spans="2:11" x14ac:dyDescent="0.25">
      <c r="B26" s="3">
        <v>4.0360639999999997</v>
      </c>
      <c r="C26" s="3">
        <v>5.2072820000000002</v>
      </c>
      <c r="D26" s="3">
        <v>12.194233000000001</v>
      </c>
      <c r="E26" s="3">
        <v>60.669046999999999</v>
      </c>
      <c r="H26" s="3">
        <v>5.8275E-2</v>
      </c>
      <c r="I26">
        <v>2.5419000000000001E-2</v>
      </c>
      <c r="J26">
        <v>2.6460999999999998E-2</v>
      </c>
      <c r="K26">
        <v>2.6689999999999998E-2</v>
      </c>
    </row>
    <row r="27" spans="2:11" x14ac:dyDescent="0.25">
      <c r="B27" s="3">
        <v>3.7031689999999999</v>
      </c>
      <c r="C27" s="3">
        <v>4.5638170000000002</v>
      </c>
      <c r="D27" s="3">
        <v>21.192989000000001</v>
      </c>
      <c r="E27" s="3">
        <v>61.595168999999999</v>
      </c>
      <c r="H27" s="3">
        <v>2.6994000000000001E-2</v>
      </c>
      <c r="I27">
        <v>4.0168000000000002E-2</v>
      </c>
      <c r="J27">
        <v>3.7436999999999998E-2</v>
      </c>
      <c r="K27">
        <v>2.6577E-2</v>
      </c>
    </row>
    <row r="28" spans="2:11" x14ac:dyDescent="0.25">
      <c r="B28" s="3">
        <v>3.5981679999999998</v>
      </c>
      <c r="C28" s="3">
        <v>4.3750739999999997</v>
      </c>
      <c r="D28" s="3">
        <v>19.125377</v>
      </c>
      <c r="E28" s="3">
        <v>122.592992</v>
      </c>
      <c r="H28" s="3">
        <v>2.5399999999999999E-2</v>
      </c>
      <c r="I28">
        <v>2.5364000000000001E-2</v>
      </c>
      <c r="J28">
        <v>3.1847E-2</v>
      </c>
      <c r="K28">
        <v>3.4841999999999998E-2</v>
      </c>
    </row>
    <row r="29" spans="2:11" x14ac:dyDescent="0.25">
      <c r="B29" s="3">
        <v>3.1380349999999999</v>
      </c>
      <c r="C29" s="3">
        <v>4.8816309999999996</v>
      </c>
      <c r="D29" s="3">
        <v>12.336584999999999</v>
      </c>
      <c r="E29" s="3">
        <v>62.448509000000001</v>
      </c>
      <c r="H29" s="3">
        <v>2.8556000000000002E-2</v>
      </c>
      <c r="I29">
        <v>2.7712000000000001E-2</v>
      </c>
      <c r="J29">
        <v>2.8216000000000001E-2</v>
      </c>
      <c r="K29">
        <v>3.7171000000000003E-2</v>
      </c>
    </row>
    <row r="30" spans="2:11" x14ac:dyDescent="0.25">
      <c r="B30" s="3">
        <v>3.5819969999999999</v>
      </c>
      <c r="C30" s="3">
        <v>4.1978039999999996</v>
      </c>
      <c r="D30" s="3">
        <v>12.748915999999999</v>
      </c>
      <c r="E30" s="3">
        <v>59.758744</v>
      </c>
      <c r="H30" s="3">
        <v>2.5958999999999999E-2</v>
      </c>
      <c r="I30">
        <v>2.5099E-2</v>
      </c>
      <c r="J30">
        <v>2.7005999999999999E-2</v>
      </c>
      <c r="K30">
        <v>2.4764999999999999E-2</v>
      </c>
    </row>
    <row r="31" spans="2:11" x14ac:dyDescent="0.25">
      <c r="B31" s="3">
        <v>3.3444479999999999</v>
      </c>
      <c r="C31" s="3">
        <v>5.4963100000000003</v>
      </c>
      <c r="D31" s="3">
        <v>16.136959999999998</v>
      </c>
      <c r="E31" s="3">
        <v>61.480947999999998</v>
      </c>
      <c r="H31" s="3">
        <v>2.6873000000000001E-2</v>
      </c>
      <c r="I31">
        <v>2.6855E-2</v>
      </c>
      <c r="J31">
        <v>2.998E-2</v>
      </c>
      <c r="K31">
        <v>2.6395999999999999E-2</v>
      </c>
    </row>
    <row r="32" spans="2:11" x14ac:dyDescent="0.25">
      <c r="B32" s="3">
        <v>3.7193550000000002</v>
      </c>
      <c r="C32" s="3">
        <v>5.9705550000000001</v>
      </c>
      <c r="D32" s="3">
        <v>55.132449000000001</v>
      </c>
      <c r="E32" s="3">
        <v>60.537680999999999</v>
      </c>
      <c r="H32" s="3">
        <v>6.9515999999999994E-2</v>
      </c>
      <c r="I32">
        <v>4.2397999999999998E-2</v>
      </c>
      <c r="J32">
        <v>2.7139E-2</v>
      </c>
      <c r="K32">
        <v>2.5309999999999999E-2</v>
      </c>
    </row>
    <row r="33" spans="1:11" x14ac:dyDescent="0.25">
      <c r="B33" s="3">
        <v>4.5198539999999996</v>
      </c>
      <c r="C33" s="3">
        <v>4.3057559999999997</v>
      </c>
      <c r="D33" s="3">
        <v>19.035454999999999</v>
      </c>
      <c r="E33" s="3">
        <v>71.213989999999995</v>
      </c>
      <c r="H33" s="3">
        <v>5.8594E-2</v>
      </c>
      <c r="I33">
        <v>4.8953000000000003E-2</v>
      </c>
      <c r="J33">
        <v>2.6602000000000001E-2</v>
      </c>
      <c r="K33">
        <v>2.5628999999999999E-2</v>
      </c>
    </row>
    <row r="34" spans="1:11" x14ac:dyDescent="0.25">
      <c r="B34" s="3">
        <v>5.3383269999999996</v>
      </c>
      <c r="C34" s="3">
        <v>4.8605</v>
      </c>
      <c r="D34" s="3">
        <v>14.799844999999999</v>
      </c>
      <c r="E34" s="3">
        <v>60.444710000000001</v>
      </c>
      <c r="H34" s="3">
        <v>5.7333000000000002E-2</v>
      </c>
      <c r="I34">
        <v>4.0883000000000003E-2</v>
      </c>
      <c r="J34">
        <v>2.6581E-2</v>
      </c>
      <c r="K34">
        <v>2.5127E-2</v>
      </c>
    </row>
    <row r="35" spans="1:11" x14ac:dyDescent="0.25">
      <c r="B35" s="3">
        <v>5.6295469999999996</v>
      </c>
      <c r="C35" s="3">
        <v>4.2101470000000001</v>
      </c>
      <c r="D35" s="3">
        <v>9.976172</v>
      </c>
      <c r="E35" s="3">
        <v>62.644373000000002</v>
      </c>
      <c r="H35" s="3">
        <v>5.7967999999999999E-2</v>
      </c>
      <c r="I35">
        <v>3.8471999999999999E-2</v>
      </c>
      <c r="J35">
        <v>4.0415E-2</v>
      </c>
      <c r="K35">
        <v>2.4236000000000001E-2</v>
      </c>
    </row>
    <row r="36" spans="1:11" x14ac:dyDescent="0.25">
      <c r="B36" s="3">
        <v>4.0640390000000002</v>
      </c>
      <c r="C36" s="3">
        <v>5.0601700000000003</v>
      </c>
      <c r="D36" s="3">
        <v>10.130563</v>
      </c>
      <c r="E36" s="3">
        <v>70.584280000000007</v>
      </c>
      <c r="H36" s="3">
        <v>4.9174000000000002E-2</v>
      </c>
      <c r="I36">
        <v>4.8386999999999999E-2</v>
      </c>
      <c r="J36">
        <v>2.9741E-2</v>
      </c>
      <c r="K36">
        <v>4.5073000000000002E-2</v>
      </c>
    </row>
    <row r="37" spans="1:11" x14ac:dyDescent="0.25">
      <c r="B37" s="3"/>
      <c r="C37" s="3"/>
      <c r="D37" s="3"/>
      <c r="E37" s="3"/>
      <c r="H37" s="4"/>
    </row>
    <row r="38" spans="1:11" x14ac:dyDescent="0.25">
      <c r="D38" s="3"/>
    </row>
    <row r="39" spans="1:11" x14ac:dyDescent="0.25">
      <c r="A39" s="6"/>
      <c r="B39" s="6"/>
      <c r="C39" s="6"/>
    </row>
    <row r="40" spans="1:11" ht="18.75" x14ac:dyDescent="0.3">
      <c r="A40" s="6"/>
      <c r="B40" s="7"/>
      <c r="C40" s="7"/>
      <c r="D40" s="15" t="s">
        <v>5</v>
      </c>
      <c r="E40" s="14" t="s">
        <v>6</v>
      </c>
      <c r="F40" s="15" t="s">
        <v>7</v>
      </c>
      <c r="G40" s="14" t="s">
        <v>8</v>
      </c>
      <c r="H40" s="15" t="s">
        <v>9</v>
      </c>
      <c r="I40" s="14" t="s">
        <v>10</v>
      </c>
      <c r="J40" s="15" t="s">
        <v>11</v>
      </c>
      <c r="K40" s="14" t="s">
        <v>12</v>
      </c>
    </row>
    <row r="41" spans="1:11" ht="18.75" x14ac:dyDescent="0.3">
      <c r="A41" s="9" t="s">
        <v>4</v>
      </c>
      <c r="B41" s="1"/>
      <c r="C41" s="1"/>
      <c r="D41" s="3">
        <v>273.94963899999999</v>
      </c>
      <c r="E41" s="3">
        <v>6.049391</v>
      </c>
      <c r="F41" s="3">
        <v>363.09254700000002</v>
      </c>
      <c r="G41" s="3">
        <v>6.9326140000000001</v>
      </c>
      <c r="H41" s="3">
        <v>394.62976300000003</v>
      </c>
      <c r="I41" s="3">
        <v>8.7801980000000004</v>
      </c>
      <c r="J41" s="3">
        <v>441.16685000000001</v>
      </c>
      <c r="K41" s="3">
        <v>10.520728</v>
      </c>
    </row>
    <row r="42" spans="1:11" ht="18.75" x14ac:dyDescent="0.3">
      <c r="A42" s="9" t="s">
        <v>2</v>
      </c>
      <c r="B42" s="1"/>
      <c r="C42" s="1"/>
      <c r="D42">
        <f>AVERAGE((B7:B36))</f>
        <v>4.6255560333333339</v>
      </c>
      <c r="E42">
        <f>AVERAGE(H7:H36)</f>
        <v>4.1886366666666668E-2</v>
      </c>
      <c r="F42">
        <f>AVERAGE(C7:C36)</f>
        <v>5.5678048666666662</v>
      </c>
      <c r="G42">
        <f>AVERAGE(I7:I36)</f>
        <v>4.9475866666666674E-2</v>
      </c>
      <c r="H42">
        <f>AVERAGE(D7:D36)</f>
        <v>14.193329333333335</v>
      </c>
      <c r="I42">
        <f>AVERAGE(J7:J36)</f>
        <v>3.1896933333333335E-2</v>
      </c>
      <c r="J42">
        <f>AVERAGE(E7:E36)</f>
        <v>67.342232200000012</v>
      </c>
      <c r="K42">
        <f>AVERAGE(K7:K36)</f>
        <v>2.8828966666666671E-2</v>
      </c>
    </row>
    <row r="43" spans="1:11" ht="18.75" x14ac:dyDescent="0.3">
      <c r="A43" s="9" t="s">
        <v>3</v>
      </c>
      <c r="B43" s="1"/>
      <c r="C43" s="1"/>
      <c r="D43">
        <f>_xlfn.STDEV.P(B7:B36)</f>
        <v>1.1497646342127166</v>
      </c>
      <c r="E43">
        <f>_xlfn.STDEV.P(H7:H36)</f>
        <v>1.4258960613086614E-2</v>
      </c>
      <c r="F43">
        <f>_xlfn.STDEV.P(C7:C36)</f>
        <v>1.2944495338565782</v>
      </c>
      <c r="G43">
        <f>_xlfn.STDEV.P(I7:I36)</f>
        <v>2.1561256983662989E-2</v>
      </c>
      <c r="H43">
        <f>_xlfn.STDEV.P(D7:D36)</f>
        <v>8.145239035329098</v>
      </c>
      <c r="I43">
        <f>_xlfn.STDEV.P(J7:J36)</f>
        <v>6.0142000184748258E-3</v>
      </c>
      <c r="J43">
        <f>_xlfn.STDEV.P(E7:E36)</f>
        <v>12.126690128875481</v>
      </c>
      <c r="K43">
        <f>_xlfn.STDEV.P(K7:K36)</f>
        <v>5.3343783860498274E-3</v>
      </c>
    </row>
    <row r="44" spans="1:11" ht="18.75" x14ac:dyDescent="0.3">
      <c r="A44" s="9" t="s">
        <v>13</v>
      </c>
      <c r="B44" s="1"/>
      <c r="C44" s="1"/>
      <c r="D44">
        <f t="shared" ref="D44:K44" si="0">_xlfn.CONFIDENCE.NORM(0.05,D43,30)</f>
        <v>0.41143043003729829</v>
      </c>
      <c r="E44">
        <f t="shared" si="0"/>
        <v>5.1024097648856336E-3</v>
      </c>
      <c r="F44">
        <f t="shared" si="0"/>
        <v>0.46320430506271865</v>
      </c>
      <c r="G44">
        <f t="shared" si="0"/>
        <v>7.7154549452700923E-3</v>
      </c>
      <c r="H44">
        <f t="shared" si="0"/>
        <v>2.9146827962374409</v>
      </c>
      <c r="I44">
        <f t="shared" si="0"/>
        <v>2.1521142904397544E-3</v>
      </c>
      <c r="J44">
        <f t="shared" si="0"/>
        <v>4.3394005922513328</v>
      </c>
      <c r="K44">
        <f t="shared" si="0"/>
        <v>1.9088477137383457E-3</v>
      </c>
    </row>
    <row r="45" spans="1:11" x14ac:dyDescent="0.25">
      <c r="A45" s="5"/>
    </row>
    <row r="47" spans="1:11" ht="18.75" x14ac:dyDescent="0.3">
      <c r="A47" s="9" t="s">
        <v>19</v>
      </c>
      <c r="B47" s="11" t="s">
        <v>0</v>
      </c>
      <c r="C47" s="12" t="s">
        <v>1</v>
      </c>
    </row>
    <row r="48" spans="1:11" x14ac:dyDescent="0.25">
      <c r="A48" s="5" t="s">
        <v>14</v>
      </c>
      <c r="B48">
        <f>AVERAGE(B7:B36)</f>
        <v>4.6255560333333339</v>
      </c>
      <c r="C48">
        <f>AVERAGE(H7:H36)</f>
        <v>4.1886366666666668E-2</v>
      </c>
    </row>
    <row r="49" spans="1:3" x14ac:dyDescent="0.25">
      <c r="A49" s="5" t="s">
        <v>15</v>
      </c>
      <c r="B49">
        <f>AVERAGE(C7:C36)</f>
        <v>5.5678048666666662</v>
      </c>
      <c r="C49">
        <f>AVERAGE(I7:I36)</f>
        <v>4.9475866666666674E-2</v>
      </c>
    </row>
    <row r="50" spans="1:3" x14ac:dyDescent="0.25">
      <c r="A50" s="5" t="s">
        <v>16</v>
      </c>
      <c r="B50">
        <f>AVERAGE(D7:D36)</f>
        <v>14.193329333333335</v>
      </c>
      <c r="C50">
        <f>AVERAGE(J7:J36)</f>
        <v>3.1896933333333335E-2</v>
      </c>
    </row>
    <row r="51" spans="1:3" x14ac:dyDescent="0.25">
      <c r="A51" s="5" t="s">
        <v>17</v>
      </c>
      <c r="B51">
        <f>AVERAGE(E7:E36)</f>
        <v>67.342232200000012</v>
      </c>
      <c r="C51">
        <f>AVERAGE(K7:K36)</f>
        <v>2.8828966666666671E-2</v>
      </c>
    </row>
    <row r="54" spans="1:3" ht="18.75" x14ac:dyDescent="0.3">
      <c r="A54" s="9" t="s">
        <v>18</v>
      </c>
      <c r="B54" s="11" t="s">
        <v>0</v>
      </c>
      <c r="C54" s="12" t="s">
        <v>1</v>
      </c>
    </row>
    <row r="55" spans="1:3" x14ac:dyDescent="0.25">
      <c r="A55" s="5" t="s">
        <v>14</v>
      </c>
      <c r="B55" s="3">
        <v>273.94963899999999</v>
      </c>
      <c r="C55" s="3">
        <v>6.049391</v>
      </c>
    </row>
    <row r="56" spans="1:3" x14ac:dyDescent="0.25">
      <c r="A56" s="5" t="s">
        <v>15</v>
      </c>
      <c r="B56" s="3">
        <v>363.09254700000002</v>
      </c>
      <c r="C56" s="3">
        <v>6.9326140000000001</v>
      </c>
    </row>
    <row r="57" spans="1:3" x14ac:dyDescent="0.25">
      <c r="A57" s="5" t="s">
        <v>16</v>
      </c>
      <c r="B57" s="3">
        <v>394.62976300000003</v>
      </c>
      <c r="C57" s="3">
        <v>8.7801980000000004</v>
      </c>
    </row>
    <row r="58" spans="1:3" x14ac:dyDescent="0.25">
      <c r="A58" s="5" t="s">
        <v>17</v>
      </c>
      <c r="B58" s="3">
        <v>441.16685000000001</v>
      </c>
      <c r="C58" s="3">
        <v>10.520728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Asus</cp:lastModifiedBy>
  <dcterms:created xsi:type="dcterms:W3CDTF">2022-01-13T09:16:44Z</dcterms:created>
  <dcterms:modified xsi:type="dcterms:W3CDTF">2022-01-17T16:55:39Z</dcterms:modified>
</cp:coreProperties>
</file>