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Emanuele\Desktop\"/>
    </mc:Choice>
  </mc:AlternateContent>
  <bookViews>
    <workbookView xWindow="0" yWindow="0" windowWidth="20490" windowHeight="7755"/>
  </bookViews>
  <sheets>
    <sheet name="Foglio1" sheetId="1" r:id="rId1"/>
    <sheet name="Foglio2" sheetId="2" r:id="rId2"/>
    <sheet name="Foglio3" sheetId="3" r:id="rId3"/>
  </sheets>
  <definedNames>
    <definedName name="_xlnm._FilterDatabase" localSheetId="0" hidden="1">Foglio1!$A$1:$Z$93</definedName>
  </definedNames>
  <calcPr calcId="152511"/>
</workbook>
</file>

<file path=xl/calcChain.xml><?xml version="1.0" encoding="utf-8"?>
<calcChain xmlns="http://schemas.openxmlformats.org/spreadsheetml/2006/main">
  <c r="K13" i="3" l="1"/>
  <c r="K15" i="3"/>
  <c r="K14" i="3"/>
  <c r="K12" i="3"/>
  <c r="J15" i="3"/>
  <c r="J14" i="3"/>
  <c r="J13" i="3"/>
  <c r="J12" i="3"/>
  <c r="L91" i="1"/>
  <c r="L90" i="1"/>
  <c r="Z54" i="1"/>
  <c r="Y54" i="1"/>
  <c r="X54" i="1"/>
  <c r="W54" i="1"/>
  <c r="V54" i="1"/>
  <c r="Z31" i="1"/>
  <c r="Y31" i="1"/>
  <c r="X31" i="1"/>
  <c r="W31" i="1"/>
  <c r="V31" i="1"/>
  <c r="Z30" i="1"/>
  <c r="Y30" i="1"/>
  <c r="X30" i="1"/>
  <c r="W30" i="1"/>
  <c r="V30" i="1"/>
  <c r="Z19" i="1"/>
  <c r="Y19" i="1"/>
  <c r="X19" i="1"/>
  <c r="W19" i="1"/>
  <c r="V19" i="1"/>
  <c r="Z74" i="1"/>
  <c r="Y74" i="1"/>
  <c r="X74" i="1"/>
  <c r="W74" i="1"/>
  <c r="V74" i="1"/>
  <c r="Z8" i="1"/>
  <c r="Y8" i="1"/>
  <c r="X8" i="1"/>
  <c r="W8" i="1"/>
  <c r="V8" i="1"/>
  <c r="Z29" i="1"/>
  <c r="Y29" i="1"/>
  <c r="X29" i="1"/>
  <c r="W29" i="1"/>
  <c r="V29" i="1"/>
  <c r="Z2" i="1"/>
  <c r="Y2" i="1"/>
  <c r="X2" i="1"/>
  <c r="W2" i="1"/>
  <c r="V2" i="1"/>
  <c r="M92" i="1" l="1"/>
  <c r="M93" i="1"/>
</calcChain>
</file>

<file path=xl/sharedStrings.xml><?xml version="1.0" encoding="utf-8"?>
<sst xmlns="http://schemas.openxmlformats.org/spreadsheetml/2006/main" count="673" uniqueCount="272">
  <si>
    <t>ADBA</t>
  </si>
  <si>
    <t>Barasso A</t>
  </si>
  <si>
    <t>F</t>
  </si>
  <si>
    <t>lower limbs</t>
  </si>
  <si>
    <t>N</t>
  </si>
  <si>
    <t>classical</t>
  </si>
  <si>
    <t>CAPA</t>
  </si>
  <si>
    <t>Paradiso C</t>
  </si>
  <si>
    <t>upper limbs</t>
  </si>
  <si>
    <t>Post-polio</t>
  </si>
  <si>
    <t>ANCO</t>
  </si>
  <si>
    <t>Costabile</t>
  </si>
  <si>
    <t>flail arms</t>
  </si>
  <si>
    <t>RODI</t>
  </si>
  <si>
    <t>Di Pietro R</t>
  </si>
  <si>
    <t>PMA</t>
  </si>
  <si>
    <t>DOBI</t>
  </si>
  <si>
    <t>Bifulco D</t>
  </si>
  <si>
    <t>ROSA</t>
  </si>
  <si>
    <t>Salvi R</t>
  </si>
  <si>
    <t>bulbar</t>
  </si>
  <si>
    <t>TIDA</t>
  </si>
  <si>
    <t>D'Ambra T</t>
  </si>
  <si>
    <t>VIIA</t>
  </si>
  <si>
    <t>Iaccarino V</t>
  </si>
  <si>
    <t>M</t>
  </si>
  <si>
    <t>PIMA</t>
  </si>
  <si>
    <t>Mastromarino P</t>
  </si>
  <si>
    <t>Pseudo-polyneuritic</t>
  </si>
  <si>
    <t>ANFA</t>
  </si>
  <si>
    <t>Farina A</t>
  </si>
  <si>
    <t>classical spastic</t>
  </si>
  <si>
    <t>GICA</t>
  </si>
  <si>
    <t>Calabrese G</t>
  </si>
  <si>
    <t>FRRU</t>
  </si>
  <si>
    <t>Russo F</t>
  </si>
  <si>
    <t>PAAM</t>
  </si>
  <si>
    <t>Ambrosino P</t>
  </si>
  <si>
    <t>BECA</t>
  </si>
  <si>
    <t>Carandente B</t>
  </si>
  <si>
    <t>GISA</t>
  </si>
  <si>
    <t>Savastano G</t>
  </si>
  <si>
    <t>VIAL</t>
  </si>
  <si>
    <t>Altezza V</t>
  </si>
  <si>
    <t>MAGI</t>
  </si>
  <si>
    <t>Giasi M</t>
  </si>
  <si>
    <t>GIES</t>
  </si>
  <si>
    <t>Esposito G</t>
  </si>
  <si>
    <t>TARDBP</t>
  </si>
  <si>
    <t>ANPI</t>
  </si>
  <si>
    <t>Piccolo A</t>
  </si>
  <si>
    <t>2A</t>
  </si>
  <si>
    <t>CARU</t>
  </si>
  <si>
    <t>Russo C</t>
  </si>
  <si>
    <t>C9ORF72</t>
  </si>
  <si>
    <t>ANLA</t>
  </si>
  <si>
    <t>Lavagna A</t>
  </si>
  <si>
    <t>SOD1</t>
  </si>
  <si>
    <t>ANVI</t>
  </si>
  <si>
    <t>Vigna A</t>
  </si>
  <si>
    <t>ADMA</t>
  </si>
  <si>
    <t>Maffei A</t>
  </si>
  <si>
    <t>CADI</t>
  </si>
  <si>
    <t>Di Fronzo C</t>
  </si>
  <si>
    <t>MASC</t>
  </si>
  <si>
    <t>Schiano di cola MR</t>
  </si>
  <si>
    <t>SESE</t>
  </si>
  <si>
    <t>Sessa S</t>
  </si>
  <si>
    <t>ANRA</t>
  </si>
  <si>
    <t>Racca A</t>
  </si>
  <si>
    <t>ANBO</t>
  </si>
  <si>
    <t>Borrelli A</t>
  </si>
  <si>
    <t>ANPE</t>
  </si>
  <si>
    <t>Penzivecchia A</t>
  </si>
  <si>
    <t>SAGI</t>
  </si>
  <si>
    <t>Giordano S</t>
  </si>
  <si>
    <t>VIVI</t>
  </si>
  <si>
    <t>Vindice V</t>
  </si>
  <si>
    <t>FRMA</t>
  </si>
  <si>
    <t>Mastellone F</t>
  </si>
  <si>
    <t>MIAN</t>
  </si>
  <si>
    <t>Annunziata M</t>
  </si>
  <si>
    <t>VIRU</t>
  </si>
  <si>
    <t>Russo Vincenzo</t>
  </si>
  <si>
    <t>ANGR</t>
  </si>
  <si>
    <t>Grillo A</t>
  </si>
  <si>
    <t>MASI</t>
  </si>
  <si>
    <t>Sibilio M</t>
  </si>
  <si>
    <t>CIFA</t>
  </si>
  <si>
    <t>Faella C</t>
  </si>
  <si>
    <t>2B</t>
  </si>
  <si>
    <t>LUDA</t>
  </si>
  <si>
    <t>D'Angelo L</t>
  </si>
  <si>
    <t>ASCO</t>
  </si>
  <si>
    <t>Costanzo A</t>
  </si>
  <si>
    <t>ADFE</t>
  </si>
  <si>
    <t>Ferrara Adele</t>
  </si>
  <si>
    <t>MATR</t>
  </si>
  <si>
    <t>Trinchillo M</t>
  </si>
  <si>
    <t>Falciatore A</t>
  </si>
  <si>
    <t>ANGE</t>
  </si>
  <si>
    <t>Genovese A</t>
  </si>
  <si>
    <t>ANVA</t>
  </si>
  <si>
    <t>Vasile A</t>
  </si>
  <si>
    <t>BRPE</t>
  </si>
  <si>
    <t>Perna B</t>
  </si>
  <si>
    <t>Giannetti ML</t>
  </si>
  <si>
    <t>COAN</t>
  </si>
  <si>
    <t>Antonucci C</t>
  </si>
  <si>
    <t>Capasso G</t>
  </si>
  <si>
    <t>flail legs</t>
  </si>
  <si>
    <t>LUFE</t>
  </si>
  <si>
    <t>Ferraro L</t>
  </si>
  <si>
    <t>ANCA</t>
  </si>
  <si>
    <t>Caliendo A</t>
  </si>
  <si>
    <t>FRCA</t>
  </si>
  <si>
    <t>Calembo F</t>
  </si>
  <si>
    <t>RAPE</t>
  </si>
  <si>
    <t>Pennacchio R</t>
  </si>
  <si>
    <t>DACA</t>
  </si>
  <si>
    <t>Carrieri D</t>
  </si>
  <si>
    <t>DORE</t>
  </si>
  <si>
    <t>Rea D</t>
  </si>
  <si>
    <t>Pellegrino A</t>
  </si>
  <si>
    <t>&gt;20</t>
  </si>
  <si>
    <t>&lt;2 y</t>
  </si>
  <si>
    <t>GIZI</t>
  </si>
  <si>
    <t>Zitiello G</t>
  </si>
  <si>
    <t>&gt;2 y</t>
  </si>
  <si>
    <t>COIN</t>
  </si>
  <si>
    <t>Improta C</t>
  </si>
  <si>
    <t>Healthy controls</t>
  </si>
  <si>
    <t>TOSA</t>
  </si>
  <si>
    <t>Salerno T</t>
  </si>
  <si>
    <t>FICI</t>
  </si>
  <si>
    <t>Cioffi F</t>
  </si>
  <si>
    <t>MIME</t>
  </si>
  <si>
    <t>Merola M</t>
  </si>
  <si>
    <t>MAPA</t>
  </si>
  <si>
    <t>Palma M</t>
  </si>
  <si>
    <t>CLSC</t>
  </si>
  <si>
    <t>Scaramellino C</t>
  </si>
  <si>
    <t>prot B</t>
  </si>
  <si>
    <t>CAIA</t>
  </si>
  <si>
    <t>Iadanza C</t>
  </si>
  <si>
    <t>MAMA</t>
  </si>
  <si>
    <t>Maiorano M</t>
  </si>
  <si>
    <t>PIDE</t>
  </si>
  <si>
    <t>De Napoli P</t>
  </si>
  <si>
    <t>ILLA</t>
  </si>
  <si>
    <t>Lavoro I</t>
  </si>
  <si>
    <t>SACO</t>
  </si>
  <si>
    <t>Conte S</t>
  </si>
  <si>
    <t>EDDA</t>
  </si>
  <si>
    <t>D'avino E</t>
  </si>
  <si>
    <t>EMPE</t>
  </si>
  <si>
    <t>Penta E</t>
  </si>
  <si>
    <t>DAIN</t>
  </si>
  <si>
    <t>Incoronato D</t>
  </si>
  <si>
    <t>VIRO</t>
  </si>
  <si>
    <t>Romano V</t>
  </si>
  <si>
    <t>ANDI</t>
  </si>
  <si>
    <t>Di matteo A</t>
  </si>
  <si>
    <t>RAMO</t>
  </si>
  <si>
    <t>Monfreda R</t>
  </si>
  <si>
    <t>ANLO</t>
  </si>
  <si>
    <t>Longo A</t>
  </si>
  <si>
    <t>ANFI</t>
  </si>
  <si>
    <t>Filpo A</t>
  </si>
  <si>
    <t>TIRU</t>
  </si>
  <si>
    <t>Rubino T</t>
  </si>
  <si>
    <t>prot. B</t>
  </si>
  <si>
    <t>STNA</t>
  </si>
  <si>
    <t>Nappo S</t>
  </si>
  <si>
    <t>MALA</t>
  </si>
  <si>
    <t>Lamberti M</t>
  </si>
  <si>
    <t>GIBA</t>
  </si>
  <si>
    <t>Barbato G</t>
  </si>
  <si>
    <t>RALU</t>
  </si>
  <si>
    <t>Rachele L</t>
  </si>
  <si>
    <t>PADI</t>
  </si>
  <si>
    <t>Di Bernardo P</t>
  </si>
  <si>
    <t>VICA</t>
  </si>
  <si>
    <t>Cappa V</t>
  </si>
  <si>
    <t>MAAM</t>
  </si>
  <si>
    <t>Amore M</t>
  </si>
  <si>
    <t>ANTU</t>
  </si>
  <si>
    <t>Tufano A</t>
  </si>
  <si>
    <t>ANBA</t>
  </si>
  <si>
    <t>Barbato A</t>
  </si>
  <si>
    <t>SEMA</t>
  </si>
  <si>
    <t>Manna S</t>
  </si>
  <si>
    <t>Not included</t>
  </si>
  <si>
    <t>Zitiello</t>
  </si>
  <si>
    <t>Chioccini E</t>
  </si>
  <si>
    <t>&lt;20</t>
  </si>
  <si>
    <t>adba_pf72</t>
  </si>
  <si>
    <t>adfe_pf36</t>
  </si>
  <si>
    <t>adma_pf50</t>
  </si>
  <si>
    <t>anca_pm66</t>
  </si>
  <si>
    <t>anco_pf80</t>
  </si>
  <si>
    <t>andi_cm52</t>
  </si>
  <si>
    <t>anfa_pm59</t>
  </si>
  <si>
    <t>anfa_pm66</t>
  </si>
  <si>
    <t>anfi_cm67</t>
  </si>
  <si>
    <t>ange_pm74</t>
  </si>
  <si>
    <t>angr_pm72</t>
  </si>
  <si>
    <t>anla_pf48</t>
  </si>
  <si>
    <t>anlo_cm71</t>
  </si>
  <si>
    <t>anpe_pf33</t>
  </si>
  <si>
    <t>anpe_pm80</t>
  </si>
  <si>
    <t>anpi_pf72</t>
  </si>
  <si>
    <t>anra_pf50</t>
  </si>
  <si>
    <t>antu_cf78</t>
  </si>
  <si>
    <t>anva_pm54</t>
  </si>
  <si>
    <t>anvi_pf48</t>
  </si>
  <si>
    <t>asco_pf72</t>
  </si>
  <si>
    <t>brpe_pm69</t>
  </si>
  <si>
    <t>cadi_pf55</t>
  </si>
  <si>
    <t>caia_cf69</t>
  </si>
  <si>
    <t>capa_pf63</t>
  </si>
  <si>
    <t>caru_pf66</t>
  </si>
  <si>
    <t>cifa_pf70</t>
  </si>
  <si>
    <t>clsc_cf54</t>
  </si>
  <si>
    <t>coan_pf49</t>
  </si>
  <si>
    <t>coim_pf27</t>
  </si>
  <si>
    <t>daca_pm64</t>
  </si>
  <si>
    <t>dain_cm66</t>
  </si>
  <si>
    <t>dobi_pf65</t>
  </si>
  <si>
    <t>dore_pm56</t>
  </si>
  <si>
    <t>empe_cm69</t>
  </si>
  <si>
    <t>fici_cf63</t>
  </si>
  <si>
    <t>frca_pm59</t>
  </si>
  <si>
    <t>frma_pm59</t>
  </si>
  <si>
    <t>frru_pm65</t>
  </si>
  <si>
    <t>giba_cf38</t>
  </si>
  <si>
    <t>gica_pm42</t>
  </si>
  <si>
    <t>gies_pm34</t>
  </si>
  <si>
    <t>gisa_pm69</t>
  </si>
  <si>
    <t>illa_cf37</t>
  </si>
  <si>
    <t>luda_pf60</t>
  </si>
  <si>
    <t>maam_cf70</t>
  </si>
  <si>
    <t>magi_pf64</t>
  </si>
  <si>
    <t>magi_pm59</t>
  </si>
  <si>
    <t>mala_cf51</t>
  </si>
  <si>
    <t>mama_cf60</t>
  </si>
  <si>
    <t>mapa_cf67</t>
  </si>
  <si>
    <t>masc_pf64</t>
  </si>
  <si>
    <t>matr_pm42</t>
  </si>
  <si>
    <t>mian_pm53</t>
  </si>
  <si>
    <t>paam_pm76</t>
  </si>
  <si>
    <t>pide_cf56</t>
  </si>
  <si>
    <t>ralu_cf74</t>
  </si>
  <si>
    <t>ramo_cm66</t>
  </si>
  <si>
    <t>rape_pm53</t>
  </si>
  <si>
    <t>rodi_pf62</t>
  </si>
  <si>
    <t>rosa_pf53</t>
  </si>
  <si>
    <t>sagi_pm59</t>
  </si>
  <si>
    <t>sema_cf48</t>
  </si>
  <si>
    <t>sese_pf80</t>
  </si>
  <si>
    <t>stna_cf38</t>
  </si>
  <si>
    <t>tida_pf37</t>
  </si>
  <si>
    <t>tiru_cf37</t>
  </si>
  <si>
    <t>tosa_cf60</t>
  </si>
  <si>
    <t>vial_pm67</t>
  </si>
  <si>
    <t>viia_pm60</t>
  </si>
  <si>
    <t>viro_cm63</t>
  </si>
  <si>
    <t>Mean</t>
  </si>
  <si>
    <t>Patients</t>
  </si>
  <si>
    <t>Controls</t>
  </si>
  <si>
    <t>Stdev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</si>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</sst>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indexed="8"/>
      <name val="Verdana"/>
    </font>
    <font>
      <sz val="10"/>
      <color indexed="8"/>
      <name val="Arial"/>
    </font>
    <font>
      <b/>
      <sz val="9"/>
      <color indexed="8"/>
      <name val="Cambria"/>
    </font>
    <font>
      <sz val="9"/>
      <color indexed="8"/>
      <name val="Cambria"/>
    </font>
    <font>
      <sz val="10"/>
      <color indexed="8"/>
      <name val="Arial"/>
      <family val="2"/>
    </font>
    <font>
      <u/>
      <sz val="10"/>
      <color indexed="8"/>
      <name val="Arial"/>
      <family val="2"/>
    </font>
    <font>
      <u/>
      <sz val="12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13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1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1" fillId="0" borderId="1" xfId="0" applyNumberFormat="1" applyFont="1" applyBorder="1" applyAlignment="1"/>
    <xf numFmtId="0" fontId="1" fillId="2" borderId="2" xfId="0" applyNumberFormat="1" applyFont="1" applyFill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4" xfId="0" applyNumberFormat="1" applyFont="1" applyBorder="1" applyAlignment="1"/>
    <xf numFmtId="0" fontId="1" fillId="0" borderId="5" xfId="0" applyNumberFormat="1" applyFont="1" applyBorder="1" applyAlignment="1"/>
    <xf numFmtId="0" fontId="1" fillId="0" borderId="5" xfId="0" applyNumberFormat="1" applyFont="1" applyBorder="1" applyAlignment="1">
      <alignment horizontal="right"/>
    </xf>
    <xf numFmtId="0" fontId="1" fillId="0" borderId="5" xfId="0" applyNumberFormat="1" applyFont="1" applyBorder="1" applyAlignment="1">
      <alignment horizontal="left"/>
    </xf>
    <xf numFmtId="0" fontId="1" fillId="0" borderId="5" xfId="0" applyFont="1" applyBorder="1" applyAlignment="1"/>
    <xf numFmtId="0" fontId="1" fillId="0" borderId="4" xfId="0" applyNumberFormat="1" applyFont="1" applyBorder="1" applyAlignment="1">
      <alignment horizontal="right"/>
    </xf>
    <xf numFmtId="0" fontId="1" fillId="0" borderId="4" xfId="0" applyNumberFormat="1" applyFont="1" applyBorder="1" applyAlignment="1">
      <alignment horizontal="left"/>
    </xf>
    <xf numFmtId="0" fontId="1" fillId="0" borderId="6" xfId="0" applyFont="1" applyBorder="1" applyAlignment="1"/>
    <xf numFmtId="0" fontId="1" fillId="0" borderId="7" xfId="0" applyNumberFormat="1" applyFont="1" applyBorder="1" applyAlignment="1"/>
    <xf numFmtId="0" fontId="2" fillId="0" borderId="8" xfId="0" applyNumberFormat="1" applyFont="1" applyBorder="1" applyAlignment="1">
      <alignment horizontal="center"/>
    </xf>
    <xf numFmtId="0" fontId="1" fillId="0" borderId="9" xfId="0" applyNumberFormat="1" applyFont="1" applyBorder="1" applyAlignment="1"/>
    <xf numFmtId="0" fontId="1" fillId="0" borderId="10" xfId="0" applyNumberFormat="1" applyFont="1" applyBorder="1" applyAlignment="1"/>
    <xf numFmtId="0" fontId="1" fillId="0" borderId="6" xfId="0" applyNumberFormat="1" applyFont="1" applyBorder="1" applyAlignment="1"/>
    <xf numFmtId="0" fontId="1" fillId="0" borderId="9" xfId="0" applyFont="1" applyBorder="1" applyAlignment="1"/>
    <xf numFmtId="0" fontId="1" fillId="0" borderId="10" xfId="0" applyFont="1" applyBorder="1" applyAlignment="1"/>
    <xf numFmtId="0" fontId="1" fillId="0" borderId="11" xfId="0" applyFont="1" applyBorder="1" applyAlignment="1"/>
    <xf numFmtId="1" fontId="1" fillId="0" borderId="4" xfId="0" applyNumberFormat="1" applyFont="1" applyBorder="1" applyAlignment="1">
      <alignment horizontal="right"/>
    </xf>
    <xf numFmtId="1" fontId="1" fillId="0" borderId="4" xfId="0" applyNumberFormat="1" applyFont="1" applyBorder="1" applyAlignment="1"/>
    <xf numFmtId="1" fontId="1" fillId="0" borderId="4" xfId="0" applyNumberFormat="1" applyFont="1" applyBorder="1" applyAlignment="1">
      <alignment horizontal="left"/>
    </xf>
    <xf numFmtId="14" fontId="1" fillId="0" borderId="4" xfId="0" applyNumberFormat="1" applyFont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0" fontId="1" fillId="0" borderId="0" xfId="0" applyNumberFormat="1" applyFont="1" applyAlignment="1"/>
    <xf numFmtId="1" fontId="1" fillId="2" borderId="2" xfId="0" applyNumberFormat="1" applyFont="1" applyFill="1" applyBorder="1" applyAlignment="1"/>
    <xf numFmtId="0" fontId="1" fillId="0" borderId="0" xfId="0" applyNumberFormat="1" applyFont="1" applyAlignment="1"/>
    <xf numFmtId="0" fontId="1" fillId="0" borderId="2" xfId="0" applyNumberFormat="1" applyFont="1" applyBorder="1" applyAlignment="1"/>
    <xf numFmtId="0" fontId="1" fillId="0" borderId="12" xfId="0" applyNumberFormat="1" applyFont="1" applyBorder="1" applyAlignment="1"/>
    <xf numFmtId="0" fontId="1" fillId="2" borderId="4" xfId="0" applyNumberFormat="1" applyFont="1" applyFill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2" fillId="0" borderId="6" xfId="0" applyNumberFormat="1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1" fillId="0" borderId="8" xfId="0" applyNumberFormat="1" applyFont="1" applyBorder="1" applyAlignment="1"/>
    <xf numFmtId="0" fontId="2" fillId="0" borderId="11" xfId="0" applyNumberFormat="1" applyFont="1" applyBorder="1" applyAlignment="1">
      <alignment horizontal="center"/>
    </xf>
    <xf numFmtId="0" fontId="2" fillId="0" borderId="10" xfId="0" applyNumberFormat="1" applyFont="1" applyBorder="1" applyAlignment="1">
      <alignment horizontal="center"/>
    </xf>
    <xf numFmtId="0" fontId="1" fillId="0" borderId="3" xfId="0" applyNumberFormat="1" applyFont="1" applyBorder="1" applyAlignment="1"/>
    <xf numFmtId="0" fontId="4" fillId="0" borderId="0" xfId="0" applyNumberFormat="1" applyFont="1" applyAlignment="1"/>
    <xf numFmtId="0" fontId="5" fillId="0" borderId="1" xfId="0" applyNumberFormat="1" applyFont="1" applyBorder="1" applyAlignment="1"/>
    <xf numFmtId="0" fontId="5" fillId="0" borderId="2" xfId="0" applyNumberFormat="1" applyFont="1" applyBorder="1" applyAlignment="1"/>
    <xf numFmtId="0" fontId="5" fillId="2" borderId="2" xfId="0" applyNumberFormat="1" applyFont="1" applyFill="1" applyBorder="1" applyAlignment="1">
      <alignment horizontal="center"/>
    </xf>
    <xf numFmtId="0" fontId="5" fillId="2" borderId="2" xfId="0" applyNumberFormat="1" applyFont="1" applyFill="1" applyBorder="1" applyAlignment="1">
      <alignment horizontal="left"/>
    </xf>
    <xf numFmtId="0" fontId="5" fillId="2" borderId="2" xfId="0" applyNumberFormat="1" applyFont="1" applyFill="1" applyBorder="1" applyAlignment="1"/>
    <xf numFmtId="0" fontId="5" fillId="0" borderId="3" xfId="0" applyFont="1" applyBorder="1" applyAlignment="1"/>
    <xf numFmtId="0" fontId="5" fillId="0" borderId="4" xfId="0" applyFont="1" applyBorder="1" applyAlignment="1"/>
    <xf numFmtId="0" fontId="5" fillId="0" borderId="0" xfId="0" applyNumberFormat="1" applyFont="1" applyAlignment="1"/>
    <xf numFmtId="0" fontId="6" fillId="0" borderId="0" xfId="0" applyFont="1" applyAlignment="1">
      <alignment vertical="top" wrapText="1"/>
    </xf>
  </cellXfs>
  <cellStyles count="1">
    <cellStyle name="Normale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106"/>
  <sheetViews>
    <sheetView showGridLines="0" tabSelected="1" workbookViewId="0">
      <selection sqref="A1:XFD1"/>
    </sheetView>
  </sheetViews>
  <sheetFormatPr defaultColWidth="8.59765625" defaultRowHeight="12.75" customHeight="1" x14ac:dyDescent="0.2"/>
  <cols>
    <col min="1" max="1" width="8.59765625" style="1" customWidth="1"/>
    <col min="2" max="3" width="8.59765625" style="29" customWidth="1"/>
    <col min="4" max="4" width="12.8984375" style="1" customWidth="1"/>
    <col min="5" max="5" width="8.59765625" style="1" customWidth="1"/>
    <col min="6" max="6" width="10.296875" style="1" bestFit="1" customWidth="1"/>
    <col min="7" max="7" width="10.8984375" style="1" customWidth="1"/>
    <col min="8" max="8" width="15.296875" style="1" bestFit="1" customWidth="1"/>
    <col min="9" max="9" width="12" style="1" bestFit="1" customWidth="1"/>
    <col min="10" max="10" width="11.69921875" style="1" bestFit="1" customWidth="1"/>
    <col min="11" max="12" width="8.59765625" style="1" customWidth="1"/>
    <col min="13" max="13" width="11.5" style="1" customWidth="1"/>
    <col min="14" max="14" width="9.3984375" style="1" customWidth="1"/>
    <col min="15" max="15" width="12.3984375" style="1" bestFit="1" customWidth="1"/>
    <col min="16" max="16" width="13.796875" style="1" customWidth="1"/>
    <col min="17" max="258" width="8.59765625" style="1" customWidth="1"/>
  </cols>
  <sheetData>
    <row r="1" spans="1:258" s="50" customFormat="1" ht="12.75" customHeight="1" x14ac:dyDescent="0.2">
      <c r="A1" s="42"/>
      <c r="B1" s="43"/>
      <c r="C1" s="43"/>
      <c r="D1" s="44"/>
      <c r="E1" s="44"/>
      <c r="F1" s="44"/>
      <c r="G1" s="44"/>
      <c r="H1" s="44"/>
      <c r="I1" s="44"/>
      <c r="J1" s="44"/>
      <c r="K1" s="45"/>
      <c r="L1" s="45"/>
      <c r="M1" s="46"/>
      <c r="N1" s="46"/>
      <c r="O1" s="46"/>
      <c r="P1" s="46"/>
      <c r="Q1" s="46"/>
      <c r="R1" s="46"/>
      <c r="S1" s="46"/>
      <c r="T1" s="46"/>
      <c r="U1" s="46"/>
      <c r="V1" s="47"/>
      <c r="W1" s="48"/>
      <c r="X1" s="48"/>
      <c r="Y1" s="48"/>
      <c r="Z1" s="48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49"/>
      <c r="BN1" s="49"/>
      <c r="BO1" s="49"/>
      <c r="BP1" s="49"/>
      <c r="BQ1" s="49"/>
      <c r="BR1" s="49"/>
      <c r="BS1" s="49"/>
      <c r="BT1" s="49"/>
      <c r="BU1" s="49"/>
      <c r="BV1" s="49"/>
      <c r="BW1" s="49"/>
      <c r="BX1" s="49"/>
      <c r="BY1" s="49"/>
      <c r="BZ1" s="49"/>
      <c r="CA1" s="49"/>
      <c r="CB1" s="49"/>
      <c r="CC1" s="49"/>
      <c r="CD1" s="49"/>
      <c r="CE1" s="49"/>
      <c r="CF1" s="49"/>
      <c r="CG1" s="49"/>
      <c r="CH1" s="49"/>
      <c r="CI1" s="49"/>
      <c r="CJ1" s="49"/>
      <c r="CK1" s="49"/>
      <c r="CL1" s="49"/>
      <c r="CM1" s="49"/>
      <c r="CN1" s="49"/>
      <c r="CO1" s="49"/>
      <c r="CP1" s="49"/>
      <c r="CQ1" s="49"/>
      <c r="CR1" s="49"/>
      <c r="CS1" s="49"/>
      <c r="CT1" s="49"/>
      <c r="CU1" s="49"/>
      <c r="CV1" s="49"/>
      <c r="CW1" s="49"/>
      <c r="CX1" s="49"/>
      <c r="CY1" s="49"/>
      <c r="CZ1" s="49"/>
      <c r="DA1" s="49"/>
      <c r="DB1" s="49"/>
      <c r="DC1" s="49"/>
      <c r="DD1" s="49"/>
      <c r="DE1" s="49"/>
      <c r="DF1" s="49"/>
      <c r="DG1" s="49"/>
      <c r="DH1" s="49"/>
      <c r="DI1" s="49"/>
      <c r="DJ1" s="49"/>
      <c r="DK1" s="49"/>
      <c r="DL1" s="49"/>
      <c r="DM1" s="49"/>
      <c r="DN1" s="49"/>
      <c r="DO1" s="49"/>
      <c r="DP1" s="49"/>
      <c r="DQ1" s="49"/>
      <c r="DR1" s="49"/>
      <c r="DS1" s="49"/>
      <c r="DT1" s="49"/>
      <c r="DU1" s="49"/>
      <c r="DV1" s="49"/>
      <c r="DW1" s="49"/>
      <c r="DX1" s="49"/>
      <c r="DY1" s="49"/>
      <c r="DZ1" s="49"/>
      <c r="EA1" s="49"/>
      <c r="EB1" s="49"/>
      <c r="EC1" s="49"/>
      <c r="ED1" s="49"/>
      <c r="EE1" s="49"/>
      <c r="EF1" s="49"/>
      <c r="EG1" s="49"/>
      <c r="EH1" s="49"/>
      <c r="EI1" s="49"/>
      <c r="EJ1" s="49"/>
      <c r="EK1" s="49"/>
      <c r="EL1" s="49"/>
      <c r="EM1" s="49"/>
      <c r="EN1" s="49"/>
      <c r="EO1" s="49"/>
      <c r="EP1" s="49"/>
      <c r="EQ1" s="49"/>
      <c r="ER1" s="49"/>
      <c r="ES1" s="49"/>
      <c r="ET1" s="49"/>
      <c r="EU1" s="49"/>
      <c r="EV1" s="49"/>
      <c r="EW1" s="49"/>
      <c r="EX1" s="49"/>
      <c r="EY1" s="49"/>
      <c r="EZ1" s="49"/>
      <c r="FA1" s="49"/>
      <c r="FB1" s="49"/>
      <c r="FC1" s="49"/>
      <c r="FD1" s="49"/>
      <c r="FE1" s="49"/>
      <c r="FF1" s="49"/>
      <c r="FG1" s="49"/>
      <c r="FH1" s="49"/>
      <c r="FI1" s="49"/>
      <c r="FJ1" s="49"/>
      <c r="FK1" s="49"/>
      <c r="FL1" s="49"/>
      <c r="FM1" s="49"/>
      <c r="FN1" s="49"/>
      <c r="FO1" s="49"/>
      <c r="FP1" s="49"/>
      <c r="FQ1" s="49"/>
      <c r="FR1" s="49"/>
      <c r="FS1" s="49"/>
      <c r="FT1" s="49"/>
      <c r="FU1" s="49"/>
      <c r="FV1" s="49"/>
      <c r="FW1" s="49"/>
      <c r="FX1" s="49"/>
      <c r="FY1" s="49"/>
      <c r="FZ1" s="49"/>
      <c r="GA1" s="49"/>
      <c r="GB1" s="49"/>
      <c r="GC1" s="49"/>
      <c r="GD1" s="49"/>
      <c r="GE1" s="49"/>
      <c r="GF1" s="49"/>
      <c r="GG1" s="49"/>
      <c r="GH1" s="49"/>
      <c r="GI1" s="49"/>
      <c r="GJ1" s="49"/>
      <c r="GK1" s="49"/>
      <c r="GL1" s="49"/>
      <c r="GM1" s="49"/>
      <c r="GN1" s="49"/>
      <c r="GO1" s="49"/>
      <c r="GP1" s="49"/>
      <c r="GQ1" s="49"/>
      <c r="GR1" s="49"/>
      <c r="GS1" s="49"/>
      <c r="GT1" s="49"/>
      <c r="GU1" s="49"/>
      <c r="GV1" s="49"/>
      <c r="GW1" s="49"/>
      <c r="GX1" s="49"/>
      <c r="GY1" s="49"/>
      <c r="GZ1" s="49"/>
      <c r="HA1" s="49"/>
      <c r="HB1" s="49"/>
      <c r="HC1" s="49"/>
      <c r="HD1" s="49"/>
      <c r="HE1" s="49"/>
      <c r="HF1" s="49"/>
      <c r="HG1" s="49"/>
      <c r="HH1" s="49"/>
      <c r="HI1" s="49"/>
      <c r="HJ1" s="49"/>
      <c r="HK1" s="49"/>
      <c r="HL1" s="49"/>
      <c r="HM1" s="49"/>
      <c r="HN1" s="49"/>
      <c r="HO1" s="49"/>
      <c r="HP1" s="49"/>
      <c r="HQ1" s="49"/>
      <c r="HR1" s="49"/>
      <c r="HS1" s="49"/>
      <c r="HT1" s="49"/>
      <c r="HU1" s="49"/>
      <c r="HV1" s="49"/>
      <c r="HW1" s="49"/>
      <c r="HX1" s="49"/>
      <c r="HY1" s="49"/>
      <c r="HZ1" s="49"/>
      <c r="IA1" s="49"/>
      <c r="IB1" s="49"/>
      <c r="IC1" s="49"/>
      <c r="ID1" s="49"/>
      <c r="IE1" s="49"/>
      <c r="IF1" s="49"/>
      <c r="IG1" s="49"/>
      <c r="IH1" s="49"/>
      <c r="II1" s="49"/>
      <c r="IJ1" s="49"/>
      <c r="IK1" s="49"/>
      <c r="IL1" s="49"/>
      <c r="IM1" s="49"/>
      <c r="IN1" s="49"/>
      <c r="IO1" s="49"/>
      <c r="IP1" s="49"/>
      <c r="IQ1" s="49"/>
      <c r="IR1" s="49"/>
      <c r="IS1" s="49"/>
      <c r="IT1" s="49"/>
      <c r="IU1" s="49"/>
      <c r="IV1" s="49"/>
      <c r="IW1" s="49"/>
      <c r="IX1" s="49"/>
    </row>
    <row r="2" spans="1:258" ht="12.75" customHeight="1" x14ac:dyDescent="0.2">
      <c r="A2" s="6" t="s">
        <v>0</v>
      </c>
      <c r="B2" s="7" t="s">
        <v>196</v>
      </c>
      <c r="C2" s="7">
        <v>1</v>
      </c>
      <c r="D2" s="7" t="s">
        <v>1</v>
      </c>
      <c r="E2" s="7" t="s">
        <v>2</v>
      </c>
      <c r="F2" s="8">
        <v>26</v>
      </c>
      <c r="G2" s="8">
        <v>12</v>
      </c>
      <c r="H2" s="8">
        <v>4</v>
      </c>
      <c r="I2" s="7" t="s">
        <v>3</v>
      </c>
      <c r="J2" s="9">
        <v>3</v>
      </c>
      <c r="K2" s="9">
        <v>2009</v>
      </c>
      <c r="L2" s="9">
        <v>72</v>
      </c>
      <c r="M2" s="7" t="s">
        <v>4</v>
      </c>
      <c r="N2" s="10"/>
      <c r="O2" s="7" t="s">
        <v>5</v>
      </c>
      <c r="P2" s="10"/>
      <c r="Q2" s="10"/>
      <c r="R2" s="10"/>
      <c r="S2" s="10"/>
      <c r="T2" s="10"/>
      <c r="U2" s="10"/>
      <c r="V2" s="6">
        <f>AVERAGE(Q4:Q19)</f>
        <v>88.777777777777771</v>
      </c>
      <c r="W2" s="6">
        <f>AVERAGE(R4:R19)</f>
        <v>105.33333333333333</v>
      </c>
      <c r="X2" s="6">
        <f>AVERAGE(S4:S19)</f>
        <v>34</v>
      </c>
      <c r="Y2" s="6">
        <f>AVERAGE(T4:T19)</f>
        <v>32.444444444444443</v>
      </c>
      <c r="Z2" s="6">
        <f>AVERAGE(U4:U19)</f>
        <v>40</v>
      </c>
    </row>
    <row r="3" spans="1:258" ht="12.75" customHeight="1" x14ac:dyDescent="0.2">
      <c r="A3" s="6" t="s">
        <v>95</v>
      </c>
      <c r="B3" s="6" t="s">
        <v>197</v>
      </c>
      <c r="C3" s="6">
        <v>2</v>
      </c>
      <c r="D3" s="6" t="s">
        <v>96</v>
      </c>
      <c r="E3" s="6" t="s">
        <v>2</v>
      </c>
      <c r="F3" s="11">
        <v>23</v>
      </c>
      <c r="G3" s="11">
        <v>13</v>
      </c>
      <c r="H3" s="11">
        <v>2</v>
      </c>
      <c r="I3" s="6" t="s">
        <v>20</v>
      </c>
      <c r="J3" s="12" t="s">
        <v>90</v>
      </c>
      <c r="K3" s="12">
        <v>2010</v>
      </c>
      <c r="L3" s="12">
        <v>36</v>
      </c>
      <c r="M3" s="6" t="s">
        <v>4</v>
      </c>
      <c r="N3" s="5"/>
      <c r="O3" s="6" t="s">
        <v>5</v>
      </c>
      <c r="P3" s="5"/>
      <c r="Q3" s="6">
        <v>97</v>
      </c>
      <c r="R3" s="35">
        <v>68</v>
      </c>
      <c r="S3" s="35">
        <v>21</v>
      </c>
      <c r="T3" s="35">
        <v>21</v>
      </c>
      <c r="U3" s="35">
        <v>26</v>
      </c>
      <c r="V3" s="5"/>
      <c r="W3" s="5"/>
      <c r="X3" s="5"/>
      <c r="Y3" s="5"/>
      <c r="Z3" s="5"/>
    </row>
    <row r="4" spans="1:258" ht="12.75" customHeight="1" x14ac:dyDescent="0.2">
      <c r="A4" s="6" t="s">
        <v>60</v>
      </c>
      <c r="B4" s="6" t="s">
        <v>198</v>
      </c>
      <c r="C4" s="6">
        <v>1</v>
      </c>
      <c r="D4" s="6" t="s">
        <v>61</v>
      </c>
      <c r="E4" s="6" t="s">
        <v>2</v>
      </c>
      <c r="F4" s="11">
        <v>38</v>
      </c>
      <c r="G4" s="11">
        <v>15</v>
      </c>
      <c r="H4" s="11">
        <v>1</v>
      </c>
      <c r="I4" s="6" t="s">
        <v>3</v>
      </c>
      <c r="J4" s="12" t="s">
        <v>51</v>
      </c>
      <c r="K4" s="12">
        <v>2009</v>
      </c>
      <c r="L4" s="12">
        <v>50</v>
      </c>
      <c r="M4" s="6" t="s">
        <v>4</v>
      </c>
      <c r="N4" s="5"/>
      <c r="O4" s="6" t="s">
        <v>5</v>
      </c>
      <c r="P4" s="5"/>
      <c r="Q4" s="14">
        <v>99</v>
      </c>
      <c r="R4" s="15">
        <v>117</v>
      </c>
      <c r="S4" s="15">
        <v>45</v>
      </c>
      <c r="T4" s="15">
        <v>25</v>
      </c>
      <c r="U4" s="15">
        <v>47</v>
      </c>
      <c r="V4" s="19"/>
      <c r="W4" s="5"/>
      <c r="X4" s="5"/>
      <c r="Y4" s="5"/>
      <c r="Z4" s="5"/>
    </row>
    <row r="5" spans="1:258" ht="12.75" customHeight="1" x14ac:dyDescent="0.2">
      <c r="A5" s="6" t="s">
        <v>188</v>
      </c>
      <c r="B5" s="6"/>
      <c r="C5" s="6"/>
      <c r="D5" s="6" t="s">
        <v>189</v>
      </c>
      <c r="E5" s="6" t="s">
        <v>25</v>
      </c>
      <c r="F5" s="5"/>
      <c r="G5" s="5"/>
      <c r="H5" s="5"/>
      <c r="I5" s="5"/>
      <c r="J5" s="24"/>
      <c r="K5" s="25">
        <v>39981</v>
      </c>
      <c r="L5" s="12">
        <v>56</v>
      </c>
      <c r="M5" s="5"/>
      <c r="N5" s="5"/>
      <c r="O5" s="5"/>
      <c r="P5" s="5"/>
      <c r="Q5" s="5"/>
      <c r="R5" s="20"/>
      <c r="S5" s="20"/>
      <c r="T5" s="20"/>
      <c r="U5" s="20"/>
      <c r="V5" s="5"/>
      <c r="W5" s="5"/>
      <c r="X5" s="5"/>
      <c r="Y5" s="5"/>
      <c r="Z5" s="5"/>
    </row>
    <row r="6" spans="1:258" ht="12.75" customHeight="1" x14ac:dyDescent="0.2">
      <c r="A6" s="6" t="s">
        <v>70</v>
      </c>
      <c r="B6" s="6"/>
      <c r="C6" s="6"/>
      <c r="D6" s="6" t="s">
        <v>71</v>
      </c>
      <c r="E6" s="6" t="s">
        <v>25</v>
      </c>
      <c r="F6" s="11">
        <v>31</v>
      </c>
      <c r="G6" s="11">
        <v>10</v>
      </c>
      <c r="H6" s="11">
        <v>1</v>
      </c>
      <c r="I6" s="6" t="s">
        <v>8</v>
      </c>
      <c r="J6" s="12" t="s">
        <v>51</v>
      </c>
      <c r="K6" s="12">
        <v>2009</v>
      </c>
      <c r="L6" s="12">
        <v>54</v>
      </c>
      <c r="M6" s="6" t="s">
        <v>4</v>
      </c>
      <c r="N6" s="5"/>
      <c r="O6" s="6" t="s">
        <v>5</v>
      </c>
      <c r="P6" s="5"/>
      <c r="Q6" s="6">
        <v>99</v>
      </c>
      <c r="R6" s="18">
        <v>96</v>
      </c>
      <c r="S6" s="18">
        <v>29</v>
      </c>
      <c r="T6" s="18">
        <v>31</v>
      </c>
      <c r="U6" s="18">
        <v>36</v>
      </c>
      <c r="V6" s="5"/>
      <c r="W6" s="5"/>
      <c r="X6" s="5"/>
      <c r="Y6" s="5"/>
      <c r="Z6" s="5"/>
    </row>
    <row r="7" spans="1:258" ht="12.75" customHeight="1" x14ac:dyDescent="0.2">
      <c r="A7" s="6" t="s">
        <v>113</v>
      </c>
      <c r="B7" s="6" t="s">
        <v>199</v>
      </c>
      <c r="C7" s="6">
        <v>3</v>
      </c>
      <c r="D7" s="6" t="s">
        <v>114</v>
      </c>
      <c r="E7" s="6" t="s">
        <v>25</v>
      </c>
      <c r="F7" s="11">
        <v>16</v>
      </c>
      <c r="G7" s="11">
        <v>13</v>
      </c>
      <c r="H7" s="11">
        <v>1</v>
      </c>
      <c r="I7" s="6" t="s">
        <v>8</v>
      </c>
      <c r="J7" s="12" t="s">
        <v>90</v>
      </c>
      <c r="K7" s="12">
        <v>2009</v>
      </c>
      <c r="L7" s="12">
        <v>68</v>
      </c>
      <c r="M7" s="6" t="s">
        <v>4</v>
      </c>
      <c r="N7" s="5"/>
      <c r="O7" s="6" t="s">
        <v>5</v>
      </c>
      <c r="P7" s="5"/>
      <c r="Q7" s="33"/>
      <c r="R7" s="34"/>
      <c r="S7" s="34"/>
      <c r="T7" s="34"/>
      <c r="U7" s="34"/>
      <c r="V7" s="19"/>
      <c r="W7" s="5"/>
      <c r="X7" s="5"/>
      <c r="Y7" s="5"/>
      <c r="Z7" s="5"/>
    </row>
    <row r="8" spans="1:258" ht="12.75" customHeight="1" x14ac:dyDescent="0.2">
      <c r="A8" s="6" t="s">
        <v>10</v>
      </c>
      <c r="B8" s="6" t="s">
        <v>200</v>
      </c>
      <c r="C8" s="6">
        <v>3</v>
      </c>
      <c r="D8" s="6" t="s">
        <v>11</v>
      </c>
      <c r="E8" s="6" t="s">
        <v>2</v>
      </c>
      <c r="F8" s="11">
        <v>25</v>
      </c>
      <c r="G8" s="11">
        <v>3</v>
      </c>
      <c r="H8" s="11">
        <v>4</v>
      </c>
      <c r="I8" s="6" t="s">
        <v>8</v>
      </c>
      <c r="J8" s="12">
        <v>3</v>
      </c>
      <c r="K8" s="12">
        <v>2009</v>
      </c>
      <c r="L8" s="12">
        <v>80</v>
      </c>
      <c r="M8" s="6" t="s">
        <v>4</v>
      </c>
      <c r="N8" s="5"/>
      <c r="O8" s="6" t="s">
        <v>12</v>
      </c>
      <c r="P8" s="5"/>
      <c r="Q8" s="14">
        <v>91</v>
      </c>
      <c r="R8" s="15">
        <v>106</v>
      </c>
      <c r="S8" s="15">
        <v>34</v>
      </c>
      <c r="T8" s="15">
        <v>28</v>
      </c>
      <c r="U8" s="15">
        <v>44</v>
      </c>
      <c r="V8" s="16">
        <f>TTEST(Q8:Q23,Q24:Q41,2,2)</f>
        <v>0.88715131585782836</v>
      </c>
      <c r="W8" s="6">
        <f>TTEST(R8:R23,R24:R41,2,2)</f>
        <v>0.88226238889513631</v>
      </c>
      <c r="X8" s="6">
        <f>TTEST(S8:S23,S24:S41,2,2)</f>
        <v>0.68114490271141426</v>
      </c>
      <c r="Y8" s="6">
        <f>TTEST(T8:T23,T24:T41,2,2)</f>
        <v>0.81222333405584668</v>
      </c>
      <c r="Z8" s="6">
        <f>TTEST(U8:U23,U24:U41,2,2)</f>
        <v>0.54666512594573868</v>
      </c>
    </row>
    <row r="9" spans="1:258" ht="12.75" customHeight="1" x14ac:dyDescent="0.2">
      <c r="A9" s="6" t="s">
        <v>184</v>
      </c>
      <c r="B9" s="6" t="s">
        <v>241</v>
      </c>
      <c r="C9" s="6">
        <v>5</v>
      </c>
      <c r="D9" s="6" t="s">
        <v>185</v>
      </c>
      <c r="E9" s="6" t="s">
        <v>2</v>
      </c>
      <c r="F9" s="5"/>
      <c r="G9" s="5"/>
      <c r="H9" s="5"/>
      <c r="I9" s="5"/>
      <c r="J9" s="24"/>
      <c r="K9" s="25">
        <v>40016</v>
      </c>
      <c r="L9" s="12">
        <v>70</v>
      </c>
      <c r="M9" s="5"/>
      <c r="N9" s="5"/>
      <c r="O9" s="5"/>
      <c r="P9" s="5"/>
      <c r="Q9" s="5"/>
      <c r="R9" s="20"/>
      <c r="S9" s="20"/>
      <c r="T9" s="20"/>
      <c r="U9" s="20"/>
      <c r="V9" s="5"/>
      <c r="W9" s="5"/>
      <c r="X9" s="5"/>
      <c r="Y9" s="5"/>
      <c r="Z9" s="5"/>
    </row>
    <row r="10" spans="1:258" ht="12.75" customHeight="1" x14ac:dyDescent="0.2">
      <c r="A10" s="6" t="s">
        <v>29</v>
      </c>
      <c r="B10" s="6" t="s">
        <v>202</v>
      </c>
      <c r="C10" s="6">
        <v>1</v>
      </c>
      <c r="D10" s="6" t="s">
        <v>30</v>
      </c>
      <c r="E10" s="6" t="s">
        <v>25</v>
      </c>
      <c r="F10" s="11">
        <v>29</v>
      </c>
      <c r="G10" s="11">
        <v>16</v>
      </c>
      <c r="H10" s="11">
        <v>10</v>
      </c>
      <c r="I10" s="6" t="s">
        <v>8</v>
      </c>
      <c r="J10" s="12">
        <v>3</v>
      </c>
      <c r="K10" s="12">
        <v>2009</v>
      </c>
      <c r="L10" s="12">
        <v>59</v>
      </c>
      <c r="M10" s="6" t="s">
        <v>4</v>
      </c>
      <c r="N10" s="5"/>
      <c r="O10" s="6" t="s">
        <v>31</v>
      </c>
      <c r="P10" s="5"/>
      <c r="Q10" s="6">
        <v>93</v>
      </c>
      <c r="R10" s="6">
        <v>143</v>
      </c>
      <c r="S10" s="6">
        <v>35</v>
      </c>
      <c r="T10" s="6">
        <v>51</v>
      </c>
      <c r="U10" s="6">
        <v>57</v>
      </c>
      <c r="V10" s="5"/>
      <c r="W10" s="5"/>
      <c r="X10" s="5"/>
      <c r="Y10" s="5"/>
      <c r="Z10" s="5"/>
    </row>
    <row r="11" spans="1:258" ht="12.75" customHeight="1" x14ac:dyDescent="0.2">
      <c r="A11" s="6" t="s">
        <v>29</v>
      </c>
      <c r="B11" s="6" t="s">
        <v>203</v>
      </c>
      <c r="C11" s="6">
        <v>2</v>
      </c>
      <c r="D11" s="6" t="s">
        <v>99</v>
      </c>
      <c r="E11" s="6" t="s">
        <v>25</v>
      </c>
      <c r="F11" s="11">
        <v>42</v>
      </c>
      <c r="G11" s="11">
        <v>3</v>
      </c>
      <c r="H11" s="11">
        <v>2</v>
      </c>
      <c r="I11" s="6" t="s">
        <v>3</v>
      </c>
      <c r="J11" s="12" t="s">
        <v>90</v>
      </c>
      <c r="K11" s="12">
        <v>2009</v>
      </c>
      <c r="L11" s="12">
        <v>66</v>
      </c>
      <c r="M11" s="6" t="s">
        <v>4</v>
      </c>
      <c r="N11" s="5"/>
      <c r="O11" s="6" t="s">
        <v>5</v>
      </c>
      <c r="P11" s="5"/>
      <c r="Q11" s="6">
        <v>88</v>
      </c>
      <c r="R11" s="6">
        <v>106</v>
      </c>
      <c r="S11" s="6">
        <v>30</v>
      </c>
      <c r="T11" s="6">
        <v>40</v>
      </c>
      <c r="U11" s="6">
        <v>36</v>
      </c>
      <c r="V11" s="5"/>
      <c r="W11" s="5"/>
      <c r="X11" s="5"/>
      <c r="Y11" s="5"/>
      <c r="Z11" s="5"/>
    </row>
    <row r="12" spans="1:258" ht="12.75" customHeight="1" x14ac:dyDescent="0.2">
      <c r="A12" s="6" t="s">
        <v>176</v>
      </c>
      <c r="B12" s="6" t="s">
        <v>235</v>
      </c>
      <c r="C12" s="6">
        <v>4</v>
      </c>
      <c r="D12" s="6" t="s">
        <v>177</v>
      </c>
      <c r="E12" s="6" t="s">
        <v>2</v>
      </c>
      <c r="F12" s="5"/>
      <c r="G12" s="5"/>
      <c r="H12" s="5"/>
      <c r="I12" s="5"/>
      <c r="J12" s="24"/>
      <c r="K12" s="25">
        <v>39878</v>
      </c>
      <c r="L12" s="12">
        <v>51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58" ht="12.75" customHeight="1" x14ac:dyDescent="0.2">
      <c r="A13" s="6" t="s">
        <v>100</v>
      </c>
      <c r="B13" s="6" t="s">
        <v>205</v>
      </c>
      <c r="C13" s="6">
        <v>3</v>
      </c>
      <c r="D13" s="6" t="s">
        <v>101</v>
      </c>
      <c r="E13" s="6" t="s">
        <v>25</v>
      </c>
      <c r="F13" s="11">
        <v>33</v>
      </c>
      <c r="G13" s="11">
        <v>11</v>
      </c>
      <c r="H13" s="11">
        <v>1</v>
      </c>
      <c r="I13" s="6" t="s">
        <v>3</v>
      </c>
      <c r="J13" s="12" t="s">
        <v>90</v>
      </c>
      <c r="K13" s="12">
        <v>2010</v>
      </c>
      <c r="L13" s="12">
        <v>74</v>
      </c>
      <c r="M13" s="6" t="s">
        <v>4</v>
      </c>
      <c r="N13" s="5"/>
      <c r="O13" s="6" t="s">
        <v>5</v>
      </c>
      <c r="P13" s="5"/>
      <c r="Q13" s="6">
        <v>79</v>
      </c>
      <c r="R13" s="35">
        <v>110</v>
      </c>
      <c r="S13" s="35">
        <v>39</v>
      </c>
      <c r="T13" s="35">
        <v>27</v>
      </c>
      <c r="U13" s="35">
        <v>44</v>
      </c>
      <c r="V13" s="5"/>
      <c r="W13" s="5"/>
      <c r="X13" s="5"/>
      <c r="Y13" s="5"/>
      <c r="Z13" s="5"/>
    </row>
    <row r="14" spans="1:258" ht="12.75" customHeight="1" x14ac:dyDescent="0.2">
      <c r="A14" s="6" t="s">
        <v>84</v>
      </c>
      <c r="B14" s="6" t="s">
        <v>206</v>
      </c>
      <c r="C14" s="6">
        <v>6</v>
      </c>
      <c r="D14" s="6" t="s">
        <v>85</v>
      </c>
      <c r="E14" s="6" t="s">
        <v>25</v>
      </c>
      <c r="F14" s="11">
        <v>30</v>
      </c>
      <c r="G14" s="11">
        <v>5</v>
      </c>
      <c r="H14" s="11">
        <v>2</v>
      </c>
      <c r="I14" s="6" t="s">
        <v>8</v>
      </c>
      <c r="J14" s="12" t="s">
        <v>51</v>
      </c>
      <c r="K14" s="12">
        <v>2010</v>
      </c>
      <c r="L14" s="12">
        <v>72</v>
      </c>
      <c r="M14" s="6" t="s">
        <v>4</v>
      </c>
      <c r="N14" s="5"/>
      <c r="O14" s="6" t="s">
        <v>12</v>
      </c>
      <c r="P14" s="5"/>
      <c r="Q14" s="14">
        <v>94</v>
      </c>
      <c r="R14" s="37">
        <v>107</v>
      </c>
      <c r="S14" s="37">
        <v>31</v>
      </c>
      <c r="T14" s="37">
        <v>40</v>
      </c>
      <c r="U14" s="37">
        <v>46</v>
      </c>
      <c r="V14" s="19"/>
      <c r="W14" s="5"/>
      <c r="X14" s="5"/>
      <c r="Y14" s="5"/>
      <c r="Z14" s="5"/>
    </row>
    <row r="15" spans="1:258" ht="12.75" customHeight="1" x14ac:dyDescent="0.2">
      <c r="A15" s="6" t="s">
        <v>55</v>
      </c>
      <c r="B15" s="6" t="s">
        <v>207</v>
      </c>
      <c r="C15" s="6">
        <v>7</v>
      </c>
      <c r="D15" s="6" t="s">
        <v>56</v>
      </c>
      <c r="E15" s="6" t="s">
        <v>2</v>
      </c>
      <c r="F15" s="11">
        <v>47</v>
      </c>
      <c r="G15" s="11">
        <v>2</v>
      </c>
      <c r="H15" s="11">
        <v>3</v>
      </c>
      <c r="I15" s="6" t="s">
        <v>3</v>
      </c>
      <c r="J15" s="12" t="s">
        <v>51</v>
      </c>
      <c r="K15" s="12">
        <v>2009</v>
      </c>
      <c r="L15" s="12">
        <v>48</v>
      </c>
      <c r="M15" s="6" t="s">
        <v>57</v>
      </c>
      <c r="N15" s="5"/>
      <c r="O15" s="6" t="s">
        <v>5</v>
      </c>
      <c r="P15" s="6" t="s">
        <v>57</v>
      </c>
      <c r="Q15" s="6">
        <v>92</v>
      </c>
      <c r="R15" s="17">
        <v>82</v>
      </c>
      <c r="S15" s="17">
        <v>32</v>
      </c>
      <c r="T15" s="17">
        <v>25</v>
      </c>
      <c r="U15" s="17">
        <v>25</v>
      </c>
      <c r="V15" s="5"/>
      <c r="W15" s="5"/>
      <c r="X15" s="5"/>
      <c r="Y15" s="5"/>
      <c r="Z15" s="5"/>
    </row>
    <row r="16" spans="1:258" ht="12.75" customHeight="1" x14ac:dyDescent="0.2">
      <c r="A16" s="6" t="s">
        <v>134</v>
      </c>
      <c r="B16" s="6" t="s">
        <v>231</v>
      </c>
      <c r="C16" s="6">
        <v>5</v>
      </c>
      <c r="D16" s="12" t="s">
        <v>135</v>
      </c>
      <c r="E16" s="12" t="s">
        <v>2</v>
      </c>
      <c r="F16" s="5"/>
      <c r="G16" s="24"/>
      <c r="H16" s="24"/>
      <c r="I16" s="24"/>
      <c r="J16" s="23"/>
      <c r="K16" s="25">
        <v>39939</v>
      </c>
      <c r="L16" s="12">
        <v>64</v>
      </c>
      <c r="M16" s="5"/>
      <c r="N16" s="5"/>
      <c r="O16" s="5"/>
      <c r="P16" s="26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customHeight="1" x14ac:dyDescent="0.2">
      <c r="A17" s="6" t="s">
        <v>72</v>
      </c>
      <c r="B17" s="6" t="s">
        <v>210</v>
      </c>
      <c r="C17" s="6">
        <v>2</v>
      </c>
      <c r="D17" s="6" t="s">
        <v>73</v>
      </c>
      <c r="E17" s="6" t="s">
        <v>25</v>
      </c>
      <c r="F17" s="11">
        <v>36</v>
      </c>
      <c r="G17" s="11">
        <v>3</v>
      </c>
      <c r="H17" s="11">
        <v>0.5</v>
      </c>
      <c r="I17" s="6" t="s">
        <v>3</v>
      </c>
      <c r="J17" s="12" t="s">
        <v>51</v>
      </c>
      <c r="K17" s="12">
        <v>2009</v>
      </c>
      <c r="L17" s="12">
        <v>80</v>
      </c>
      <c r="M17" s="6" t="s">
        <v>4</v>
      </c>
      <c r="N17" s="5"/>
      <c r="O17" s="6" t="s">
        <v>5</v>
      </c>
      <c r="P17" s="5"/>
      <c r="Q17" s="5"/>
      <c r="R17" s="13"/>
      <c r="S17" s="13"/>
      <c r="T17" s="13"/>
      <c r="U17" s="13"/>
      <c r="V17" s="5"/>
      <c r="W17" s="5"/>
      <c r="X17" s="5"/>
      <c r="Y17" s="5"/>
      <c r="Z17" s="5"/>
    </row>
    <row r="18" spans="1:26" ht="12.75" customHeight="1" x14ac:dyDescent="0.2">
      <c r="A18" s="6" t="s">
        <v>72</v>
      </c>
      <c r="B18" s="6" t="s">
        <v>209</v>
      </c>
      <c r="C18" s="6">
        <v>2</v>
      </c>
      <c r="D18" s="6" t="s">
        <v>123</v>
      </c>
      <c r="E18" s="6" t="s">
        <v>2</v>
      </c>
      <c r="F18" s="11" t="s">
        <v>124</v>
      </c>
      <c r="G18" s="11" t="s">
        <v>125</v>
      </c>
      <c r="H18" s="22"/>
      <c r="I18" s="6" t="s">
        <v>8</v>
      </c>
      <c r="J18" s="12" t="s">
        <v>90</v>
      </c>
      <c r="K18" s="12">
        <v>2009</v>
      </c>
      <c r="L18" s="12">
        <v>33</v>
      </c>
      <c r="M18" s="6" t="s">
        <v>4</v>
      </c>
      <c r="N18" s="5"/>
      <c r="O18" s="5"/>
      <c r="P18" s="5"/>
      <c r="Q18" s="33"/>
      <c r="R18" s="34"/>
      <c r="S18" s="34"/>
      <c r="T18" s="34"/>
      <c r="U18" s="34"/>
      <c r="V18" s="19"/>
      <c r="W18" s="5"/>
      <c r="X18" s="5"/>
      <c r="Y18" s="5"/>
      <c r="Z18" s="5"/>
    </row>
    <row r="19" spans="1:26" ht="12.75" customHeight="1" x14ac:dyDescent="0.2">
      <c r="A19" s="6" t="s">
        <v>49</v>
      </c>
      <c r="B19" s="6" t="s">
        <v>211</v>
      </c>
      <c r="C19" s="6">
        <v>1</v>
      </c>
      <c r="D19" s="6" t="s">
        <v>50</v>
      </c>
      <c r="E19" s="6" t="s">
        <v>2</v>
      </c>
      <c r="F19" s="11">
        <v>30</v>
      </c>
      <c r="G19" s="11">
        <v>8</v>
      </c>
      <c r="H19" s="11">
        <v>1</v>
      </c>
      <c r="I19" s="6" t="s">
        <v>3</v>
      </c>
      <c r="J19" s="12" t="s">
        <v>51</v>
      </c>
      <c r="K19" s="12">
        <v>2009</v>
      </c>
      <c r="L19" s="12">
        <v>72</v>
      </c>
      <c r="M19" s="6" t="s">
        <v>4</v>
      </c>
      <c r="N19" s="5"/>
      <c r="O19" s="6" t="s">
        <v>5</v>
      </c>
      <c r="P19" s="5"/>
      <c r="Q19" s="6">
        <v>64</v>
      </c>
      <c r="R19" s="38">
        <v>81</v>
      </c>
      <c r="S19" s="38">
        <v>31</v>
      </c>
      <c r="T19" s="38">
        <v>25</v>
      </c>
      <c r="U19" s="38">
        <v>25</v>
      </c>
      <c r="V19" s="6">
        <f>AVERAGE(Q19:Q36)</f>
        <v>85.5</v>
      </c>
      <c r="W19" s="6">
        <f>AVERAGE(R19:R36)</f>
        <v>109.875</v>
      </c>
      <c r="X19" s="6">
        <f>AVERAGE(S19:S36)</f>
        <v>35.625</v>
      </c>
      <c r="Y19" s="6">
        <f>AVERAGE(T19:T36)</f>
        <v>33.375</v>
      </c>
      <c r="Z19" s="6">
        <f>AVERAGE(U19:U36)</f>
        <v>40.875</v>
      </c>
    </row>
    <row r="20" spans="1:26" ht="12.75" customHeight="1" x14ac:dyDescent="0.2">
      <c r="A20" s="6" t="s">
        <v>68</v>
      </c>
      <c r="B20" s="6" t="s">
        <v>212</v>
      </c>
      <c r="C20" s="6">
        <v>6</v>
      </c>
      <c r="D20" s="6" t="s">
        <v>69</v>
      </c>
      <c r="E20" s="6" t="s">
        <v>2</v>
      </c>
      <c r="F20" s="11">
        <v>35</v>
      </c>
      <c r="G20" s="11">
        <v>13</v>
      </c>
      <c r="H20" s="11">
        <v>2</v>
      </c>
      <c r="I20" s="6" t="s">
        <v>3</v>
      </c>
      <c r="J20" s="12" t="s">
        <v>51</v>
      </c>
      <c r="K20" s="12">
        <v>2010</v>
      </c>
      <c r="L20" s="12">
        <v>50</v>
      </c>
      <c r="M20" s="6" t="s">
        <v>4</v>
      </c>
      <c r="N20" s="5"/>
      <c r="O20" s="6" t="s">
        <v>5</v>
      </c>
      <c r="P20" s="5"/>
      <c r="Q20" s="33"/>
      <c r="R20" s="34"/>
      <c r="S20" s="34"/>
      <c r="T20" s="34"/>
      <c r="U20" s="34"/>
      <c r="V20" s="19"/>
      <c r="W20" s="5"/>
      <c r="X20" s="5"/>
      <c r="Y20" s="5"/>
      <c r="Z20" s="5"/>
    </row>
    <row r="21" spans="1:26" ht="12.75" customHeight="1" x14ac:dyDescent="0.2">
      <c r="A21" s="6" t="s">
        <v>147</v>
      </c>
      <c r="B21" s="6" t="s">
        <v>251</v>
      </c>
      <c r="C21" s="6">
        <v>7</v>
      </c>
      <c r="D21" s="6" t="s">
        <v>148</v>
      </c>
      <c r="E21" s="6" t="s">
        <v>2</v>
      </c>
      <c r="F21" s="23"/>
      <c r="G21" s="23"/>
      <c r="H21" s="23"/>
      <c r="I21" s="24"/>
      <c r="J21" s="23"/>
      <c r="K21" s="25">
        <v>39913</v>
      </c>
      <c r="L21" s="12">
        <v>56</v>
      </c>
      <c r="M21" s="5"/>
      <c r="N21" s="5"/>
      <c r="O21" s="5"/>
      <c r="P21" s="26"/>
      <c r="Q21" s="33"/>
      <c r="R21" s="34"/>
      <c r="S21" s="34"/>
      <c r="T21" s="34"/>
      <c r="U21" s="34"/>
      <c r="V21" s="19"/>
      <c r="W21" s="5"/>
      <c r="X21" s="5"/>
      <c r="Y21" s="5"/>
      <c r="Z21" s="5"/>
    </row>
    <row r="22" spans="1:26" ht="12.75" customHeight="1" x14ac:dyDescent="0.2">
      <c r="A22" s="6" t="s">
        <v>102</v>
      </c>
      <c r="B22" s="6" t="s">
        <v>214</v>
      </c>
      <c r="C22" s="6">
        <v>3</v>
      </c>
      <c r="D22" s="6" t="s">
        <v>103</v>
      </c>
      <c r="E22" s="6" t="s">
        <v>25</v>
      </c>
      <c r="F22" s="11">
        <v>22</v>
      </c>
      <c r="G22" s="11">
        <v>5</v>
      </c>
      <c r="H22" s="11">
        <v>1</v>
      </c>
      <c r="I22" s="6" t="s">
        <v>20</v>
      </c>
      <c r="J22" s="12" t="s">
        <v>90</v>
      </c>
      <c r="K22" s="12">
        <v>2012</v>
      </c>
      <c r="L22" s="12">
        <v>54</v>
      </c>
      <c r="M22" s="6" t="s">
        <v>4</v>
      </c>
      <c r="N22" s="5"/>
      <c r="O22" s="6" t="s">
        <v>5</v>
      </c>
      <c r="P22" s="5"/>
      <c r="Q22" s="5"/>
      <c r="R22" s="20"/>
      <c r="S22" s="20"/>
      <c r="T22" s="20"/>
      <c r="U22" s="20"/>
      <c r="V22" s="5"/>
      <c r="W22" s="5"/>
      <c r="X22" s="5"/>
      <c r="Y22" s="5"/>
      <c r="Z22" s="5"/>
    </row>
    <row r="23" spans="1:26" ht="12.75" customHeight="1" x14ac:dyDescent="0.2">
      <c r="A23" s="6" t="s">
        <v>58</v>
      </c>
      <c r="B23" s="6" t="s">
        <v>215</v>
      </c>
      <c r="C23" s="6">
        <v>1</v>
      </c>
      <c r="D23" s="6" t="s">
        <v>59</v>
      </c>
      <c r="E23" s="6" t="s">
        <v>2</v>
      </c>
      <c r="F23" s="11">
        <v>36</v>
      </c>
      <c r="G23" s="11">
        <v>7</v>
      </c>
      <c r="H23" s="11">
        <v>4</v>
      </c>
      <c r="I23" s="6" t="s">
        <v>8</v>
      </c>
      <c r="J23" s="12" t="s">
        <v>51</v>
      </c>
      <c r="K23" s="12">
        <v>2009</v>
      </c>
      <c r="L23" s="12">
        <v>48</v>
      </c>
      <c r="M23" s="6" t="s">
        <v>4</v>
      </c>
      <c r="N23" s="5"/>
      <c r="O23" s="6" t="s">
        <v>9</v>
      </c>
      <c r="P23" s="5"/>
      <c r="Q23" s="6">
        <v>94</v>
      </c>
      <c r="R23" s="18">
        <v>123</v>
      </c>
      <c r="S23" s="18">
        <v>45</v>
      </c>
      <c r="T23" s="18">
        <v>40</v>
      </c>
      <c r="U23" s="18">
        <v>38</v>
      </c>
      <c r="V23" s="5"/>
      <c r="W23" s="5"/>
      <c r="X23" s="5"/>
      <c r="Y23" s="5"/>
      <c r="Z23" s="5"/>
    </row>
    <row r="24" spans="1:26" ht="12.75" customHeight="1" x14ac:dyDescent="0.2">
      <c r="A24" s="6" t="s">
        <v>93</v>
      </c>
      <c r="B24" s="6" t="s">
        <v>216</v>
      </c>
      <c r="C24" s="6">
        <v>4</v>
      </c>
      <c r="D24" s="6" t="s">
        <v>94</v>
      </c>
      <c r="E24" s="6" t="s">
        <v>2</v>
      </c>
      <c r="F24" s="11">
        <v>25</v>
      </c>
      <c r="G24" s="11">
        <v>3</v>
      </c>
      <c r="H24" s="11">
        <v>6</v>
      </c>
      <c r="I24" s="6" t="s">
        <v>8</v>
      </c>
      <c r="J24" s="12" t="s">
        <v>90</v>
      </c>
      <c r="K24" s="12">
        <v>2009</v>
      </c>
      <c r="L24" s="12">
        <v>72</v>
      </c>
      <c r="M24" s="6" t="s">
        <v>4</v>
      </c>
      <c r="N24" s="5"/>
      <c r="O24" s="6" t="s">
        <v>5</v>
      </c>
      <c r="P24" s="5"/>
      <c r="Q24" s="14">
        <v>65</v>
      </c>
      <c r="R24" s="15">
        <v>143</v>
      </c>
      <c r="S24" s="15">
        <v>26</v>
      </c>
      <c r="T24" s="15">
        <v>56</v>
      </c>
      <c r="U24" s="15">
        <v>61</v>
      </c>
      <c r="V24" s="19"/>
      <c r="W24" s="5"/>
      <c r="X24" s="5"/>
      <c r="Y24" s="5"/>
      <c r="Z24" s="5"/>
    </row>
    <row r="25" spans="1:26" ht="12.75" customHeight="1" x14ac:dyDescent="0.2">
      <c r="A25" s="6" t="s">
        <v>38</v>
      </c>
      <c r="B25" s="6"/>
      <c r="C25" s="6"/>
      <c r="D25" s="6" t="s">
        <v>39</v>
      </c>
      <c r="E25" s="6" t="s">
        <v>25</v>
      </c>
      <c r="F25" s="11">
        <v>29</v>
      </c>
      <c r="G25" s="11">
        <v>3</v>
      </c>
      <c r="H25" s="11">
        <v>3</v>
      </c>
      <c r="I25" s="6" t="s">
        <v>20</v>
      </c>
      <c r="J25" s="12">
        <v>3</v>
      </c>
      <c r="K25" s="12">
        <v>2009</v>
      </c>
      <c r="L25" s="12">
        <v>70</v>
      </c>
      <c r="M25" s="6" t="s">
        <v>4</v>
      </c>
      <c r="N25" s="5"/>
      <c r="O25" s="6" t="s">
        <v>5</v>
      </c>
      <c r="P25" s="5"/>
      <c r="Q25" s="33"/>
      <c r="R25" s="34"/>
      <c r="S25" s="34"/>
      <c r="T25" s="34"/>
      <c r="U25" s="34"/>
      <c r="V25" s="19"/>
      <c r="W25" s="5"/>
      <c r="X25" s="5"/>
      <c r="Y25" s="5"/>
      <c r="Z25" s="5"/>
    </row>
    <row r="26" spans="1:26" ht="12.75" customHeight="1" x14ac:dyDescent="0.2">
      <c r="A26" s="6" t="s">
        <v>104</v>
      </c>
      <c r="B26" s="6" t="s">
        <v>217</v>
      </c>
      <c r="C26" s="6">
        <v>1</v>
      </c>
      <c r="D26" s="6" t="s">
        <v>105</v>
      </c>
      <c r="E26" s="6" t="s">
        <v>25</v>
      </c>
      <c r="F26" s="11">
        <v>30</v>
      </c>
      <c r="G26" s="11">
        <v>3</v>
      </c>
      <c r="H26" s="11">
        <v>2</v>
      </c>
      <c r="I26" s="6" t="s">
        <v>20</v>
      </c>
      <c r="J26" s="12" t="s">
        <v>90</v>
      </c>
      <c r="K26" s="12">
        <v>2009</v>
      </c>
      <c r="L26" s="12">
        <v>69</v>
      </c>
      <c r="M26" s="6" t="s">
        <v>4</v>
      </c>
      <c r="N26" s="5"/>
      <c r="O26" s="6" t="s">
        <v>5</v>
      </c>
      <c r="P26" s="5"/>
      <c r="Q26" s="14">
        <v>94</v>
      </c>
      <c r="R26" s="15">
        <v>132</v>
      </c>
      <c r="S26" s="15">
        <v>44</v>
      </c>
      <c r="T26" s="15">
        <v>31</v>
      </c>
      <c r="U26" s="15">
        <v>57</v>
      </c>
      <c r="V26" s="19"/>
      <c r="W26" s="5"/>
      <c r="X26" s="5"/>
      <c r="Y26" s="5"/>
      <c r="Z26" s="5"/>
    </row>
    <row r="27" spans="1:26" ht="12.75" customHeight="1" x14ac:dyDescent="0.2">
      <c r="A27" s="6" t="s">
        <v>62</v>
      </c>
      <c r="B27" s="6" t="s">
        <v>218</v>
      </c>
      <c r="C27" s="6">
        <v>7</v>
      </c>
      <c r="D27" s="6" t="s">
        <v>63</v>
      </c>
      <c r="E27" s="6" t="s">
        <v>2</v>
      </c>
      <c r="F27" s="11">
        <v>39</v>
      </c>
      <c r="G27" s="11">
        <v>3</v>
      </c>
      <c r="H27" s="11">
        <v>1</v>
      </c>
      <c r="I27" s="6" t="s">
        <v>20</v>
      </c>
      <c r="J27" s="12" t="s">
        <v>51</v>
      </c>
      <c r="K27" s="12">
        <v>2009</v>
      </c>
      <c r="L27" s="12">
        <v>55</v>
      </c>
      <c r="M27" s="6" t="s">
        <v>4</v>
      </c>
      <c r="N27" s="5"/>
      <c r="O27" s="6" t="s">
        <v>5</v>
      </c>
      <c r="P27" s="5"/>
      <c r="Q27" s="6">
        <v>99</v>
      </c>
      <c r="R27" s="39">
        <v>65</v>
      </c>
      <c r="S27" s="39">
        <v>20</v>
      </c>
      <c r="T27" s="39">
        <v>21</v>
      </c>
      <c r="U27" s="39">
        <v>24</v>
      </c>
      <c r="V27" s="5"/>
      <c r="W27" s="5"/>
      <c r="X27" s="5"/>
      <c r="Y27" s="5"/>
      <c r="Z27" s="5"/>
    </row>
    <row r="28" spans="1:26" ht="12.75" customHeight="1" x14ac:dyDescent="0.2">
      <c r="A28" s="6" t="s">
        <v>161</v>
      </c>
      <c r="B28" s="6" t="s">
        <v>201</v>
      </c>
      <c r="C28" s="6">
        <v>4</v>
      </c>
      <c r="D28" s="12" t="s">
        <v>162</v>
      </c>
      <c r="E28" s="12" t="s">
        <v>25</v>
      </c>
      <c r="F28" s="24"/>
      <c r="G28" s="24"/>
      <c r="H28" s="24"/>
      <c r="I28" s="24"/>
      <c r="J28" s="5"/>
      <c r="K28" s="25">
        <v>40340</v>
      </c>
      <c r="L28" s="12">
        <v>53</v>
      </c>
      <c r="M28" s="5"/>
      <c r="N28" s="5"/>
      <c r="O28" s="5"/>
      <c r="P28" s="26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 customHeight="1" x14ac:dyDescent="0.2">
      <c r="A29" s="6" t="s">
        <v>6</v>
      </c>
      <c r="B29" s="6" t="s">
        <v>220</v>
      </c>
      <c r="C29" s="6">
        <v>1</v>
      </c>
      <c r="D29" s="6" t="s">
        <v>7</v>
      </c>
      <c r="E29" s="6" t="s">
        <v>2</v>
      </c>
      <c r="F29" s="11">
        <v>36</v>
      </c>
      <c r="G29" s="11">
        <v>2</v>
      </c>
      <c r="H29" s="11">
        <v>10</v>
      </c>
      <c r="I29" s="6" t="s">
        <v>8</v>
      </c>
      <c r="J29" s="12">
        <v>3</v>
      </c>
      <c r="K29" s="12">
        <v>2009</v>
      </c>
      <c r="L29" s="12">
        <v>63</v>
      </c>
      <c r="M29" s="6" t="s">
        <v>4</v>
      </c>
      <c r="N29" s="5"/>
      <c r="O29" s="6" t="s">
        <v>9</v>
      </c>
      <c r="P29" s="5"/>
      <c r="Q29" s="5"/>
      <c r="R29" s="5"/>
      <c r="S29" s="5"/>
      <c r="T29" s="5"/>
      <c r="U29" s="5"/>
      <c r="V29" s="6">
        <f>STDEV(Q30:Q45)</f>
        <v>8.5801542887670514</v>
      </c>
      <c r="W29" s="6">
        <f>STDEV(R30:R45)</f>
        <v>24.27226518359705</v>
      </c>
      <c r="X29" s="6">
        <f>STDEV(S30:S45)</f>
        <v>10.860588425696873</v>
      </c>
      <c r="Y29" s="6">
        <f>STDEV(T30:T45)</f>
        <v>6.7046536787802014</v>
      </c>
      <c r="Z29" s="6">
        <f>STDEV(U30:U45)</f>
        <v>10.056980518170311</v>
      </c>
    </row>
    <row r="30" spans="1:26" ht="12.75" customHeight="1" x14ac:dyDescent="0.2">
      <c r="A30" s="6" t="s">
        <v>52</v>
      </c>
      <c r="B30" s="6" t="s">
        <v>221</v>
      </c>
      <c r="C30" s="6">
        <v>2</v>
      </c>
      <c r="D30" s="6" t="s">
        <v>53</v>
      </c>
      <c r="E30" s="6" t="s">
        <v>2</v>
      </c>
      <c r="F30" s="11">
        <v>42</v>
      </c>
      <c r="G30" s="11">
        <v>11</v>
      </c>
      <c r="H30" s="11">
        <v>2</v>
      </c>
      <c r="I30" s="6" t="s">
        <v>8</v>
      </c>
      <c r="J30" s="12" t="s">
        <v>51</v>
      </c>
      <c r="K30" s="12">
        <v>2009</v>
      </c>
      <c r="L30" s="12">
        <v>66</v>
      </c>
      <c r="M30" s="6" t="s">
        <v>54</v>
      </c>
      <c r="N30" s="5"/>
      <c r="O30" s="6" t="s">
        <v>5</v>
      </c>
      <c r="P30" s="6" t="s">
        <v>54</v>
      </c>
      <c r="Q30" s="6">
        <v>92</v>
      </c>
      <c r="R30" s="36">
        <v>120</v>
      </c>
      <c r="S30" s="36">
        <v>45</v>
      </c>
      <c r="T30" s="36">
        <v>33</v>
      </c>
      <c r="U30" s="36">
        <v>42</v>
      </c>
      <c r="V30" s="6">
        <f>STDEV(Q29:Q46)</f>
        <v>8.5801542887670514</v>
      </c>
      <c r="W30" s="6">
        <f>STDEV(R29:R46)</f>
        <v>24.27226518359705</v>
      </c>
      <c r="X30" s="6">
        <f>STDEV(S29:S46)</f>
        <v>10.860588425696873</v>
      </c>
      <c r="Y30" s="6">
        <f>STDEV(T29:T46)</f>
        <v>6.7046536787802014</v>
      </c>
      <c r="Z30" s="6">
        <f>STDEV(U29:U46)</f>
        <v>10.056980518170311</v>
      </c>
    </row>
    <row r="31" spans="1:26" ht="12.75" customHeight="1" x14ac:dyDescent="0.2">
      <c r="A31" s="6" t="s">
        <v>88</v>
      </c>
      <c r="B31" s="6" t="s">
        <v>222</v>
      </c>
      <c r="C31" s="6">
        <v>6</v>
      </c>
      <c r="D31" s="6" t="s">
        <v>89</v>
      </c>
      <c r="E31" s="6" t="s">
        <v>2</v>
      </c>
      <c r="F31" s="11">
        <v>22</v>
      </c>
      <c r="G31" s="11">
        <v>5</v>
      </c>
      <c r="H31" s="11">
        <v>2</v>
      </c>
      <c r="I31" s="6" t="s">
        <v>20</v>
      </c>
      <c r="J31" s="12" t="s">
        <v>90</v>
      </c>
      <c r="K31" s="12">
        <v>2009</v>
      </c>
      <c r="L31" s="12">
        <v>70</v>
      </c>
      <c r="M31" s="6" t="s">
        <v>4</v>
      </c>
      <c r="N31" s="5"/>
      <c r="O31" s="6" t="s">
        <v>5</v>
      </c>
      <c r="P31" s="5"/>
      <c r="Q31" s="6">
        <v>79</v>
      </c>
      <c r="R31" s="18">
        <v>125</v>
      </c>
      <c r="S31" s="18">
        <v>40</v>
      </c>
      <c r="T31" s="18">
        <v>40</v>
      </c>
      <c r="U31" s="18">
        <v>45</v>
      </c>
      <c r="V31" s="6">
        <f>AVERAGE(Q31:Q46)</f>
        <v>89</v>
      </c>
      <c r="W31" s="6">
        <f>AVERAGE(R31:R46)</f>
        <v>98.833333333333329</v>
      </c>
      <c r="X31" s="6">
        <f>AVERAGE(S31:S46)</f>
        <v>30.5</v>
      </c>
      <c r="Y31" s="6">
        <f>AVERAGE(T31:T46)</f>
        <v>28.833333333333332</v>
      </c>
      <c r="Z31" s="6">
        <f>AVERAGE(U31:U46)</f>
        <v>39.5</v>
      </c>
    </row>
    <row r="32" spans="1:26" ht="12.75" customHeight="1" x14ac:dyDescent="0.2">
      <c r="A32" s="6" t="s">
        <v>167</v>
      </c>
      <c r="B32" s="6" t="s">
        <v>204</v>
      </c>
      <c r="C32" s="6">
        <v>5</v>
      </c>
      <c r="D32" s="6" t="s">
        <v>168</v>
      </c>
      <c r="E32" s="6" t="s">
        <v>25</v>
      </c>
      <c r="F32" s="5"/>
      <c r="G32" s="5"/>
      <c r="H32" s="5"/>
      <c r="I32" s="24"/>
      <c r="J32" s="5"/>
      <c r="K32" s="12">
        <v>2009</v>
      </c>
      <c r="L32" s="12">
        <v>67</v>
      </c>
      <c r="M32" s="5"/>
      <c r="N32" s="5"/>
      <c r="O32" s="5"/>
      <c r="P32" s="5"/>
      <c r="Q32" s="33"/>
      <c r="R32" s="34"/>
      <c r="S32" s="34"/>
      <c r="T32" s="34"/>
      <c r="U32" s="34"/>
      <c r="V32" s="19"/>
      <c r="W32" s="5"/>
      <c r="X32" s="5"/>
      <c r="Y32" s="5"/>
      <c r="Z32" s="5"/>
    </row>
    <row r="33" spans="1:26" ht="12.75" customHeight="1" x14ac:dyDescent="0.2">
      <c r="A33" s="6" t="s">
        <v>107</v>
      </c>
      <c r="B33" s="6" t="s">
        <v>224</v>
      </c>
      <c r="C33" s="6">
        <v>7</v>
      </c>
      <c r="D33" s="6" t="s">
        <v>108</v>
      </c>
      <c r="E33" s="6" t="s">
        <v>2</v>
      </c>
      <c r="F33" s="11">
        <v>41</v>
      </c>
      <c r="G33" s="11">
        <v>8</v>
      </c>
      <c r="H33" s="11">
        <v>2</v>
      </c>
      <c r="I33" s="6" t="s">
        <v>3</v>
      </c>
      <c r="J33" s="12" t="s">
        <v>90</v>
      </c>
      <c r="K33" s="12">
        <v>2010</v>
      </c>
      <c r="L33" s="12">
        <v>49</v>
      </c>
      <c r="M33" s="6" t="s">
        <v>4</v>
      </c>
      <c r="N33" s="5"/>
      <c r="O33" s="6" t="s">
        <v>5</v>
      </c>
      <c r="P33" s="5"/>
      <c r="Q33" s="14">
        <v>97</v>
      </c>
      <c r="R33" s="15">
        <v>90</v>
      </c>
      <c r="S33" s="15">
        <v>34</v>
      </c>
      <c r="T33" s="15">
        <v>21</v>
      </c>
      <c r="U33" s="15">
        <v>35</v>
      </c>
      <c r="V33" s="19"/>
      <c r="W33" s="5"/>
      <c r="X33" s="5"/>
      <c r="Y33" s="5"/>
      <c r="Z33" s="5"/>
    </row>
    <row r="34" spans="1:26" ht="12.75" customHeight="1" x14ac:dyDescent="0.2">
      <c r="A34" s="6" t="s">
        <v>129</v>
      </c>
      <c r="B34" s="6" t="s">
        <v>225</v>
      </c>
      <c r="C34" s="6">
        <v>3</v>
      </c>
      <c r="D34" s="6" t="s">
        <v>130</v>
      </c>
      <c r="E34" s="6" t="s">
        <v>2</v>
      </c>
      <c r="F34" s="11" t="s">
        <v>124</v>
      </c>
      <c r="G34" s="11" t="s">
        <v>125</v>
      </c>
      <c r="H34" s="22"/>
      <c r="I34" s="6" t="s">
        <v>8</v>
      </c>
      <c r="J34" s="12" t="s">
        <v>90</v>
      </c>
      <c r="K34" s="12">
        <v>2009</v>
      </c>
      <c r="L34" s="12">
        <v>27</v>
      </c>
      <c r="M34" s="6" t="s">
        <v>4</v>
      </c>
      <c r="N34" s="5"/>
      <c r="O34" s="5"/>
      <c r="P34" s="5"/>
      <c r="Q34" s="33"/>
      <c r="R34" s="34"/>
      <c r="S34" s="34"/>
      <c r="T34" s="34"/>
      <c r="U34" s="34"/>
      <c r="V34" s="19"/>
      <c r="W34" s="5"/>
      <c r="X34" s="5"/>
      <c r="Y34" s="5"/>
      <c r="Z34" s="5"/>
    </row>
    <row r="35" spans="1:26" ht="12.75" customHeight="1" x14ac:dyDescent="0.2">
      <c r="A35" s="6" t="s">
        <v>119</v>
      </c>
      <c r="B35" s="6" t="s">
        <v>226</v>
      </c>
      <c r="C35" s="6">
        <v>6</v>
      </c>
      <c r="D35" s="6" t="s">
        <v>120</v>
      </c>
      <c r="E35" s="6" t="s">
        <v>25</v>
      </c>
      <c r="F35" s="11">
        <v>29</v>
      </c>
      <c r="G35" s="11">
        <v>6</v>
      </c>
      <c r="H35" s="11">
        <v>1</v>
      </c>
      <c r="I35" s="6" t="s">
        <v>8</v>
      </c>
      <c r="J35" s="12" t="s">
        <v>90</v>
      </c>
      <c r="K35" s="12">
        <v>2012</v>
      </c>
      <c r="L35" s="12">
        <v>60</v>
      </c>
      <c r="M35" s="6" t="s">
        <v>54</v>
      </c>
      <c r="N35" s="5"/>
      <c r="O35" s="6" t="s">
        <v>5</v>
      </c>
      <c r="P35" s="6" t="s">
        <v>54</v>
      </c>
      <c r="Q35" s="5"/>
      <c r="R35" s="20"/>
      <c r="S35" s="20"/>
      <c r="T35" s="20"/>
      <c r="U35" s="20"/>
      <c r="V35" s="5"/>
      <c r="W35" s="5"/>
      <c r="X35" s="5"/>
      <c r="Y35" s="5"/>
      <c r="Z35" s="5"/>
    </row>
    <row r="36" spans="1:26" ht="12.75" customHeight="1" x14ac:dyDescent="0.2">
      <c r="A36" s="6" t="s">
        <v>143</v>
      </c>
      <c r="B36" s="6" t="s">
        <v>219</v>
      </c>
      <c r="C36" s="6">
        <v>5</v>
      </c>
      <c r="D36" s="12" t="s">
        <v>144</v>
      </c>
      <c r="E36" s="12" t="s">
        <v>2</v>
      </c>
      <c r="F36" s="5"/>
      <c r="G36" s="24"/>
      <c r="H36" s="24"/>
      <c r="I36" s="24"/>
      <c r="J36" s="23"/>
      <c r="K36" s="25">
        <v>40277</v>
      </c>
      <c r="L36" s="12">
        <v>69</v>
      </c>
      <c r="M36" s="5"/>
      <c r="N36" s="5"/>
      <c r="O36" s="5"/>
      <c r="P36" s="26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 x14ac:dyDescent="0.2">
      <c r="A37" s="6" t="s">
        <v>16</v>
      </c>
      <c r="B37" s="6" t="s">
        <v>228</v>
      </c>
      <c r="C37" s="6">
        <v>3</v>
      </c>
      <c r="D37" s="6" t="s">
        <v>17</v>
      </c>
      <c r="E37" s="6" t="s">
        <v>2</v>
      </c>
      <c r="F37" s="11">
        <v>22</v>
      </c>
      <c r="G37" s="11">
        <v>10</v>
      </c>
      <c r="H37" s="11">
        <v>2</v>
      </c>
      <c r="I37" s="6" t="s">
        <v>3</v>
      </c>
      <c r="J37" s="12">
        <v>3</v>
      </c>
      <c r="K37" s="12">
        <v>2009</v>
      </c>
      <c r="L37" s="12">
        <v>65</v>
      </c>
      <c r="M37" s="6" t="s">
        <v>4</v>
      </c>
      <c r="N37" s="5"/>
      <c r="O37" s="6" t="s">
        <v>5</v>
      </c>
      <c r="P37" s="5"/>
      <c r="Q37" s="6">
        <v>88</v>
      </c>
      <c r="R37" s="6">
        <v>89</v>
      </c>
      <c r="S37" s="6">
        <v>21</v>
      </c>
      <c r="T37" s="6">
        <v>30</v>
      </c>
      <c r="U37" s="6">
        <v>38</v>
      </c>
      <c r="V37" s="5"/>
      <c r="W37" s="5"/>
      <c r="X37" s="5"/>
      <c r="Y37" s="5"/>
      <c r="Z37" s="5"/>
    </row>
    <row r="38" spans="1:26" ht="12.75" customHeight="1" x14ac:dyDescent="0.2">
      <c r="A38" s="6" t="s">
        <v>121</v>
      </c>
      <c r="B38" s="6" t="s">
        <v>229</v>
      </c>
      <c r="C38" s="6">
        <v>3</v>
      </c>
      <c r="D38" s="6" t="s">
        <v>122</v>
      </c>
      <c r="E38" s="6" t="s">
        <v>25</v>
      </c>
      <c r="F38" s="11">
        <v>26</v>
      </c>
      <c r="G38" s="11">
        <v>3</v>
      </c>
      <c r="H38" s="11">
        <v>2</v>
      </c>
      <c r="I38" s="6" t="s">
        <v>8</v>
      </c>
      <c r="J38" s="12" t="s">
        <v>90</v>
      </c>
      <c r="K38" s="12">
        <v>2012</v>
      </c>
      <c r="L38" s="12">
        <v>56</v>
      </c>
      <c r="M38" s="6" t="s">
        <v>54</v>
      </c>
      <c r="N38" s="5"/>
      <c r="O38" s="6" t="s">
        <v>5</v>
      </c>
      <c r="P38" s="6" t="s">
        <v>54</v>
      </c>
      <c r="Q38" s="5"/>
      <c r="R38" s="13"/>
      <c r="S38" s="13"/>
      <c r="T38" s="13"/>
      <c r="U38" s="13"/>
      <c r="V38" s="5"/>
      <c r="W38" s="5"/>
      <c r="X38" s="5"/>
      <c r="Y38" s="5"/>
      <c r="Z38" s="5"/>
    </row>
    <row r="39" spans="1:26" ht="12.75" customHeight="1" x14ac:dyDescent="0.2">
      <c r="A39" s="6" t="s">
        <v>153</v>
      </c>
      <c r="B39" s="6"/>
      <c r="C39" s="6"/>
      <c r="D39" s="12" t="s">
        <v>154</v>
      </c>
      <c r="E39" s="12" t="s">
        <v>25</v>
      </c>
      <c r="F39" s="5"/>
      <c r="G39" s="24"/>
      <c r="H39" s="24"/>
      <c r="I39" s="24"/>
      <c r="J39" s="23"/>
      <c r="K39" s="25">
        <v>40291</v>
      </c>
      <c r="L39" s="12">
        <v>59</v>
      </c>
      <c r="M39" s="5"/>
      <c r="N39" s="5"/>
      <c r="O39" s="5"/>
      <c r="P39" s="26"/>
      <c r="Q39" s="33"/>
      <c r="R39" s="34"/>
      <c r="S39" s="34"/>
      <c r="T39" s="34"/>
      <c r="U39" s="34"/>
      <c r="V39" s="19"/>
      <c r="W39" s="5"/>
      <c r="X39" s="5"/>
      <c r="Y39" s="5"/>
      <c r="Z39" s="5"/>
    </row>
    <row r="40" spans="1:26" ht="12.75" customHeight="1" x14ac:dyDescent="0.2">
      <c r="A40" s="6" t="s">
        <v>157</v>
      </c>
      <c r="B40" s="6" t="s">
        <v>227</v>
      </c>
      <c r="C40" s="6">
        <v>5</v>
      </c>
      <c r="D40" s="12" t="s">
        <v>158</v>
      </c>
      <c r="E40" s="12" t="s">
        <v>25</v>
      </c>
      <c r="F40" s="24"/>
      <c r="G40" s="24"/>
      <c r="H40" s="24"/>
      <c r="I40" s="24"/>
      <c r="J40" s="5"/>
      <c r="K40" s="25">
        <v>39939</v>
      </c>
      <c r="L40" s="12">
        <v>66</v>
      </c>
      <c r="M40" s="23"/>
      <c r="N40" s="5"/>
      <c r="O40" s="5"/>
      <c r="P40" s="26"/>
      <c r="Q40" s="33"/>
      <c r="R40" s="34"/>
      <c r="S40" s="34"/>
      <c r="T40" s="34"/>
      <c r="U40" s="34"/>
      <c r="V40" s="19"/>
      <c r="W40" s="5"/>
      <c r="X40" s="5"/>
      <c r="Y40" s="5"/>
      <c r="Z40" s="5"/>
    </row>
    <row r="41" spans="1:26" ht="12.75" customHeight="1" x14ac:dyDescent="0.2">
      <c r="A41" s="6" t="s">
        <v>174</v>
      </c>
      <c r="B41" s="6" t="s">
        <v>244</v>
      </c>
      <c r="C41" s="6">
        <v>4</v>
      </c>
      <c r="D41" s="6" t="s">
        <v>175</v>
      </c>
      <c r="E41" s="6" t="s">
        <v>25</v>
      </c>
      <c r="F41" s="5"/>
      <c r="G41" s="5"/>
      <c r="H41" s="5"/>
      <c r="I41" s="5"/>
      <c r="J41" s="24"/>
      <c r="K41" s="25">
        <v>39876</v>
      </c>
      <c r="L41" s="12">
        <v>38</v>
      </c>
      <c r="M41" s="5"/>
      <c r="N41" s="5"/>
      <c r="O41" s="5"/>
      <c r="P41" s="5"/>
      <c r="Q41" s="33"/>
      <c r="R41" s="34"/>
      <c r="S41" s="34"/>
      <c r="T41" s="34"/>
      <c r="U41" s="34"/>
      <c r="V41" s="19"/>
      <c r="W41" s="5"/>
      <c r="X41" s="5"/>
      <c r="Y41" s="5"/>
      <c r="Z41" s="5"/>
    </row>
    <row r="42" spans="1:26" ht="12.75" customHeight="1" x14ac:dyDescent="0.2">
      <c r="A42" s="6" t="s">
        <v>115</v>
      </c>
      <c r="B42" s="6" t="s">
        <v>232</v>
      </c>
      <c r="C42" s="6">
        <v>2</v>
      </c>
      <c r="D42" s="6" t="s">
        <v>116</v>
      </c>
      <c r="E42" s="6" t="s">
        <v>25</v>
      </c>
      <c r="F42" s="11">
        <v>41</v>
      </c>
      <c r="G42" s="11">
        <v>9</v>
      </c>
      <c r="H42" s="11">
        <v>2</v>
      </c>
      <c r="I42" s="6" t="s">
        <v>3</v>
      </c>
      <c r="J42" s="12" t="s">
        <v>90</v>
      </c>
      <c r="K42" s="12">
        <v>2010</v>
      </c>
      <c r="L42" s="12">
        <v>60</v>
      </c>
      <c r="M42" s="6" t="s">
        <v>4</v>
      </c>
      <c r="N42" s="5"/>
      <c r="O42" s="6" t="s">
        <v>5</v>
      </c>
      <c r="P42" s="5"/>
      <c r="Q42" s="14">
        <v>94</v>
      </c>
      <c r="R42" s="15">
        <v>132</v>
      </c>
      <c r="S42" s="15">
        <v>44</v>
      </c>
      <c r="T42" s="15">
        <v>31</v>
      </c>
      <c r="U42" s="15">
        <v>57</v>
      </c>
      <c r="V42" s="19"/>
      <c r="W42" s="5"/>
      <c r="X42" s="5"/>
      <c r="Y42" s="5"/>
      <c r="Z42" s="5"/>
    </row>
    <row r="43" spans="1:26" ht="12.75" customHeight="1" x14ac:dyDescent="0.2">
      <c r="A43" s="6" t="s">
        <v>78</v>
      </c>
      <c r="B43" s="6" t="s">
        <v>233</v>
      </c>
      <c r="C43" s="6">
        <v>7</v>
      </c>
      <c r="D43" s="6" t="s">
        <v>79</v>
      </c>
      <c r="E43" s="6" t="s">
        <v>25</v>
      </c>
      <c r="F43" s="11">
        <v>44</v>
      </c>
      <c r="G43" s="11">
        <v>0</v>
      </c>
      <c r="H43" s="11">
        <v>7</v>
      </c>
      <c r="I43" s="6" t="s">
        <v>3</v>
      </c>
      <c r="J43" s="12" t="s">
        <v>51</v>
      </c>
      <c r="K43" s="12">
        <v>2009</v>
      </c>
      <c r="L43" s="12">
        <v>59</v>
      </c>
      <c r="M43" s="6" t="s">
        <v>4</v>
      </c>
      <c r="N43" s="5"/>
      <c r="O43" s="6" t="s">
        <v>9</v>
      </c>
      <c r="P43" s="5"/>
      <c r="Q43" s="6">
        <v>99</v>
      </c>
      <c r="R43" s="38">
        <v>65</v>
      </c>
      <c r="S43" s="38">
        <v>20</v>
      </c>
      <c r="T43" s="38">
        <v>21</v>
      </c>
      <c r="U43" s="38">
        <v>24</v>
      </c>
      <c r="V43" s="5"/>
      <c r="W43" s="5"/>
      <c r="X43" s="5"/>
      <c r="Y43" s="5"/>
      <c r="Z43" s="5"/>
    </row>
    <row r="44" spans="1:26" ht="12.75" customHeight="1" x14ac:dyDescent="0.2">
      <c r="A44" s="6" t="s">
        <v>34</v>
      </c>
      <c r="B44" s="6" t="s">
        <v>234</v>
      </c>
      <c r="C44" s="6">
        <v>7</v>
      </c>
      <c r="D44" s="6" t="s">
        <v>35</v>
      </c>
      <c r="E44" s="6" t="s">
        <v>25</v>
      </c>
      <c r="F44" s="11">
        <v>21</v>
      </c>
      <c r="G44" s="11">
        <v>12</v>
      </c>
      <c r="H44" s="11">
        <v>1</v>
      </c>
      <c r="I44" s="6" t="s">
        <v>3</v>
      </c>
      <c r="J44" s="12">
        <v>3</v>
      </c>
      <c r="K44" s="12">
        <v>2009</v>
      </c>
      <c r="L44" s="12">
        <v>65</v>
      </c>
      <c r="M44" s="6" t="s">
        <v>4</v>
      </c>
      <c r="N44" s="5"/>
      <c r="O44" s="6" t="s">
        <v>5</v>
      </c>
      <c r="P44" s="5"/>
      <c r="Q44" s="14">
        <v>77</v>
      </c>
      <c r="R44" s="37">
        <v>92</v>
      </c>
      <c r="S44" s="37">
        <v>24</v>
      </c>
      <c r="T44" s="37">
        <v>30</v>
      </c>
      <c r="U44" s="37">
        <v>38</v>
      </c>
      <c r="V44" s="19"/>
      <c r="W44" s="5"/>
      <c r="X44" s="5"/>
      <c r="Y44" s="5"/>
      <c r="Z44" s="5"/>
    </row>
    <row r="45" spans="1:26" ht="12.75" customHeight="1" x14ac:dyDescent="0.2">
      <c r="A45" s="6" t="s">
        <v>149</v>
      </c>
      <c r="B45" s="6" t="s">
        <v>239</v>
      </c>
      <c r="C45" s="6">
        <v>4</v>
      </c>
      <c r="D45" s="6" t="s">
        <v>150</v>
      </c>
      <c r="E45" s="6" t="s">
        <v>2</v>
      </c>
      <c r="F45" s="6" t="s">
        <v>142</v>
      </c>
      <c r="G45" s="23"/>
      <c r="H45" s="23"/>
      <c r="I45" s="24"/>
      <c r="J45" s="23"/>
      <c r="K45" s="12">
        <v>2009</v>
      </c>
      <c r="L45" s="12">
        <v>37</v>
      </c>
      <c r="M45" s="5"/>
      <c r="N45" s="5"/>
      <c r="O45" s="5"/>
      <c r="P45" s="26"/>
      <c r="Q45" s="5"/>
      <c r="R45" s="21"/>
      <c r="S45" s="21"/>
      <c r="T45" s="21"/>
      <c r="U45" s="21"/>
      <c r="V45" s="5"/>
      <c r="W45" s="5"/>
      <c r="X45" s="5"/>
      <c r="Y45" s="5"/>
      <c r="Z45" s="5"/>
    </row>
    <row r="46" spans="1:26" ht="12.75" customHeight="1" x14ac:dyDescent="0.2">
      <c r="A46" s="6" t="s">
        <v>32</v>
      </c>
      <c r="B46" s="6"/>
      <c r="C46" s="6"/>
      <c r="D46" s="6" t="s">
        <v>33</v>
      </c>
      <c r="E46" s="6" t="s">
        <v>25</v>
      </c>
      <c r="F46" s="11">
        <v>33</v>
      </c>
      <c r="G46" s="11">
        <v>2</v>
      </c>
      <c r="H46" s="11">
        <v>2</v>
      </c>
      <c r="I46" s="6" t="s">
        <v>20</v>
      </c>
      <c r="J46" s="12">
        <v>3</v>
      </c>
      <c r="K46" s="12">
        <v>2009</v>
      </c>
      <c r="L46" s="12">
        <v>73</v>
      </c>
      <c r="M46" s="6" t="s">
        <v>4</v>
      </c>
      <c r="N46" s="5"/>
      <c r="O46" s="6" t="s">
        <v>5</v>
      </c>
      <c r="P46" s="5"/>
      <c r="Q46" s="33"/>
      <c r="R46" s="34"/>
      <c r="S46" s="34"/>
      <c r="T46" s="34"/>
      <c r="U46" s="34"/>
      <c r="V46" s="19"/>
      <c r="W46" s="5"/>
      <c r="X46" s="5"/>
      <c r="Y46" s="5"/>
      <c r="Z46" s="5"/>
    </row>
    <row r="47" spans="1:26" ht="12.75" customHeight="1" x14ac:dyDescent="0.2">
      <c r="A47" s="6" t="s">
        <v>32</v>
      </c>
      <c r="B47" s="6"/>
      <c r="C47" s="6"/>
      <c r="D47" s="6" t="s">
        <v>109</v>
      </c>
      <c r="E47" s="6" t="s">
        <v>25</v>
      </c>
      <c r="F47" s="11">
        <v>44</v>
      </c>
      <c r="G47" s="11">
        <v>1</v>
      </c>
      <c r="H47" s="11">
        <v>4</v>
      </c>
      <c r="I47" s="6" t="s">
        <v>3</v>
      </c>
      <c r="J47" s="12" t="s">
        <v>90</v>
      </c>
      <c r="K47" s="12">
        <v>2009</v>
      </c>
      <c r="L47" s="12">
        <v>48</v>
      </c>
      <c r="M47" s="6" t="s">
        <v>4</v>
      </c>
      <c r="N47" s="5"/>
      <c r="O47" s="6" t="s">
        <v>110</v>
      </c>
      <c r="P47" s="5"/>
      <c r="Q47" s="33"/>
      <c r="R47" s="34"/>
      <c r="S47" s="34"/>
      <c r="T47" s="34"/>
      <c r="U47" s="34"/>
      <c r="V47" s="19"/>
      <c r="W47" s="5"/>
      <c r="X47" s="5"/>
      <c r="Y47" s="5"/>
      <c r="Z47" s="5"/>
    </row>
    <row r="48" spans="1:26" ht="12.75" customHeight="1" x14ac:dyDescent="0.2">
      <c r="A48" s="6" t="s">
        <v>32</v>
      </c>
      <c r="B48" s="6" t="s">
        <v>236</v>
      </c>
      <c r="C48" s="6">
        <v>2</v>
      </c>
      <c r="D48" s="6" t="s">
        <v>109</v>
      </c>
      <c r="E48" s="6" t="s">
        <v>25</v>
      </c>
      <c r="F48" s="11" t="s">
        <v>124</v>
      </c>
      <c r="G48" s="11" t="s">
        <v>128</v>
      </c>
      <c r="H48" s="22"/>
      <c r="I48" s="6" t="s">
        <v>3</v>
      </c>
      <c r="J48" s="12" t="s">
        <v>90</v>
      </c>
      <c r="K48" s="12">
        <v>2009</v>
      </c>
      <c r="L48" s="12">
        <v>42</v>
      </c>
      <c r="M48" s="6" t="s">
        <v>4</v>
      </c>
      <c r="N48" s="5"/>
      <c r="O48" s="5"/>
      <c r="P48" s="5"/>
      <c r="Q48" s="33"/>
      <c r="R48" s="34"/>
      <c r="S48" s="34"/>
      <c r="T48" s="34"/>
      <c r="U48" s="34"/>
      <c r="V48" s="19"/>
      <c r="W48" s="5"/>
      <c r="X48" s="5"/>
      <c r="Y48" s="5"/>
      <c r="Z48" s="5"/>
    </row>
    <row r="49" spans="1:26" ht="12.75" customHeight="1" x14ac:dyDescent="0.2">
      <c r="A49" s="6" t="s">
        <v>46</v>
      </c>
      <c r="B49" s="6" t="s">
        <v>237</v>
      </c>
      <c r="C49" s="6">
        <v>1</v>
      </c>
      <c r="D49" s="6" t="s">
        <v>47</v>
      </c>
      <c r="E49" s="6" t="s">
        <v>25</v>
      </c>
      <c r="F49" s="11">
        <v>39</v>
      </c>
      <c r="G49" s="11">
        <v>9</v>
      </c>
      <c r="H49" s="11">
        <v>4</v>
      </c>
      <c r="I49" s="6" t="s">
        <v>3</v>
      </c>
      <c r="J49" s="12">
        <v>3</v>
      </c>
      <c r="K49" s="12">
        <v>2009</v>
      </c>
      <c r="L49" s="12">
        <v>34</v>
      </c>
      <c r="M49" s="6" t="s">
        <v>48</v>
      </c>
      <c r="N49" s="5"/>
      <c r="O49" s="6" t="s">
        <v>5</v>
      </c>
      <c r="P49" s="6" t="s">
        <v>48</v>
      </c>
      <c r="Q49" s="6">
        <v>90</v>
      </c>
      <c r="R49" s="17">
        <v>106</v>
      </c>
      <c r="S49" s="17">
        <v>34</v>
      </c>
      <c r="T49" s="17">
        <v>32</v>
      </c>
      <c r="U49" s="17">
        <v>40</v>
      </c>
      <c r="V49" s="5"/>
      <c r="W49" s="5"/>
      <c r="X49" s="5"/>
      <c r="Y49" s="5"/>
      <c r="Z49" s="5"/>
    </row>
    <row r="50" spans="1:26" ht="12.75" customHeight="1" x14ac:dyDescent="0.2">
      <c r="A50" s="6" t="s">
        <v>46</v>
      </c>
      <c r="B50" s="6"/>
      <c r="C50" s="6"/>
      <c r="D50" s="6" t="s">
        <v>47</v>
      </c>
      <c r="E50" s="6" t="s">
        <v>25</v>
      </c>
      <c r="F50" s="5"/>
      <c r="G50" s="5"/>
      <c r="H50" s="5"/>
      <c r="I50" s="5"/>
      <c r="J50" s="24"/>
      <c r="K50" s="25">
        <v>39995</v>
      </c>
      <c r="L50" s="12">
        <v>41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 x14ac:dyDescent="0.2">
      <c r="A51" s="6" t="s">
        <v>40</v>
      </c>
      <c r="B51" s="6" t="s">
        <v>238</v>
      </c>
      <c r="C51" s="6">
        <v>1</v>
      </c>
      <c r="D51" s="6" t="s">
        <v>41</v>
      </c>
      <c r="E51" s="6" t="s">
        <v>25</v>
      </c>
      <c r="F51" s="11">
        <v>32</v>
      </c>
      <c r="G51" s="11">
        <v>3</v>
      </c>
      <c r="H51" s="11">
        <v>2</v>
      </c>
      <c r="I51" s="6" t="s">
        <v>8</v>
      </c>
      <c r="J51" s="12">
        <v>3</v>
      </c>
      <c r="K51" s="12">
        <v>2009</v>
      </c>
      <c r="L51" s="12">
        <v>69</v>
      </c>
      <c r="M51" s="6" t="s">
        <v>4</v>
      </c>
      <c r="N51" s="5"/>
      <c r="O51" s="6" t="s">
        <v>12</v>
      </c>
      <c r="P51" s="5"/>
      <c r="Q51" s="6">
        <v>84</v>
      </c>
      <c r="R51" s="18">
        <v>106</v>
      </c>
      <c r="S51" s="18">
        <v>34</v>
      </c>
      <c r="T51" s="18">
        <v>28</v>
      </c>
      <c r="U51" s="18">
        <v>44</v>
      </c>
      <c r="V51" s="5"/>
      <c r="W51" s="5"/>
      <c r="X51" s="5"/>
      <c r="Y51" s="5"/>
      <c r="Z51" s="5"/>
    </row>
    <row r="52" spans="1:26" ht="12.75" customHeight="1" x14ac:dyDescent="0.2">
      <c r="A52" s="6" t="s">
        <v>126</v>
      </c>
      <c r="B52" s="6"/>
      <c r="C52" s="6"/>
      <c r="D52" s="6" t="s">
        <v>127</v>
      </c>
      <c r="E52" s="6" t="s">
        <v>25</v>
      </c>
      <c r="F52" s="11" t="s">
        <v>124</v>
      </c>
      <c r="G52" s="11" t="s">
        <v>125</v>
      </c>
      <c r="H52" s="22"/>
      <c r="I52" s="6" t="s">
        <v>3</v>
      </c>
      <c r="J52" s="12" t="s">
        <v>90</v>
      </c>
      <c r="K52" s="12">
        <v>2009</v>
      </c>
      <c r="L52" s="12">
        <v>48</v>
      </c>
      <c r="M52" s="6" t="s">
        <v>4</v>
      </c>
      <c r="N52" s="5"/>
      <c r="O52" s="5"/>
      <c r="P52" s="5"/>
      <c r="Q52" s="33"/>
      <c r="R52" s="34"/>
      <c r="S52" s="34"/>
      <c r="T52" s="34"/>
      <c r="U52" s="34"/>
      <c r="V52" s="19"/>
      <c r="W52" s="5"/>
      <c r="X52" s="5"/>
      <c r="Y52" s="5"/>
      <c r="Z52" s="5"/>
    </row>
    <row r="53" spans="1:26" ht="12.75" customHeight="1" x14ac:dyDescent="0.2">
      <c r="A53" s="6" t="s">
        <v>165</v>
      </c>
      <c r="B53" s="6" t="s">
        <v>208</v>
      </c>
      <c r="C53" s="6">
        <v>5</v>
      </c>
      <c r="D53" s="6" t="s">
        <v>166</v>
      </c>
      <c r="E53" s="6" t="s">
        <v>25</v>
      </c>
      <c r="F53" s="5"/>
      <c r="G53" s="5"/>
      <c r="H53" s="5"/>
      <c r="I53" s="24"/>
      <c r="J53" s="5"/>
      <c r="K53" s="12">
        <v>2009</v>
      </c>
      <c r="L53" s="12">
        <v>72</v>
      </c>
      <c r="M53" s="5"/>
      <c r="N53" s="5"/>
      <c r="O53" s="5"/>
      <c r="P53" s="5"/>
      <c r="Q53" s="33"/>
      <c r="R53" s="34"/>
      <c r="S53" s="34"/>
      <c r="T53" s="34"/>
      <c r="U53" s="34"/>
      <c r="V53" s="19"/>
      <c r="W53" s="5"/>
      <c r="X53" s="5"/>
      <c r="Y53" s="5"/>
      <c r="Z53" s="5"/>
    </row>
    <row r="54" spans="1:26" ht="12.75" customHeight="1" x14ac:dyDescent="0.2">
      <c r="A54" s="6" t="s">
        <v>91</v>
      </c>
      <c r="B54" s="6" t="s">
        <v>240</v>
      </c>
      <c r="C54" s="6">
        <v>3</v>
      </c>
      <c r="D54" s="6" t="s">
        <v>92</v>
      </c>
      <c r="E54" s="6" t="s">
        <v>2</v>
      </c>
      <c r="F54" s="11">
        <v>42</v>
      </c>
      <c r="G54" s="11">
        <v>2</v>
      </c>
      <c r="H54" s="11">
        <v>3</v>
      </c>
      <c r="I54" s="6" t="s">
        <v>20</v>
      </c>
      <c r="J54" s="12" t="s">
        <v>90</v>
      </c>
      <c r="K54" s="12">
        <v>2009</v>
      </c>
      <c r="L54" s="12">
        <v>60</v>
      </c>
      <c r="M54" s="6" t="s">
        <v>4</v>
      </c>
      <c r="N54" s="5"/>
      <c r="O54" s="6" t="s">
        <v>5</v>
      </c>
      <c r="P54" s="5"/>
      <c r="Q54" s="6">
        <v>97</v>
      </c>
      <c r="R54" s="39">
        <v>98</v>
      </c>
      <c r="S54" s="39">
        <v>31</v>
      </c>
      <c r="T54" s="39">
        <v>31</v>
      </c>
      <c r="U54" s="39">
        <v>36</v>
      </c>
      <c r="V54" s="6">
        <f>STDEV(Q53:Q68)</f>
        <v>13.270686158262929</v>
      </c>
      <c r="W54" s="6">
        <f>STDEV(R53:R68)</f>
        <v>32.25721280237611</v>
      </c>
      <c r="X54" s="6">
        <f>STDEV(S53:S68)</f>
        <v>8.819171036881972</v>
      </c>
      <c r="Y54" s="6">
        <f>STDEV(T53:T68)</f>
        <v>12.589678312014172</v>
      </c>
      <c r="Z54" s="6">
        <f>STDEV(U53:U68)</f>
        <v>16.568879798519205</v>
      </c>
    </row>
    <row r="55" spans="1:26" ht="12.75" customHeight="1" x14ac:dyDescent="0.2">
      <c r="A55" s="6" t="s">
        <v>111</v>
      </c>
      <c r="B55" s="6"/>
      <c r="C55" s="6"/>
      <c r="D55" s="6" t="s">
        <v>112</v>
      </c>
      <c r="E55" s="6" t="s">
        <v>25</v>
      </c>
      <c r="F55" s="11">
        <v>31</v>
      </c>
      <c r="G55" s="11">
        <v>8</v>
      </c>
      <c r="H55" s="11">
        <v>1</v>
      </c>
      <c r="I55" s="6" t="s">
        <v>3</v>
      </c>
      <c r="J55" s="12" t="s">
        <v>90</v>
      </c>
      <c r="K55" s="12">
        <v>2009</v>
      </c>
      <c r="L55" s="12">
        <v>68</v>
      </c>
      <c r="M55" s="6" t="s">
        <v>4</v>
      </c>
      <c r="N55" s="5"/>
      <c r="O55" s="6" t="s">
        <v>5</v>
      </c>
      <c r="P55" s="5"/>
      <c r="Q55" s="6">
        <v>94</v>
      </c>
      <c r="R55" s="6">
        <v>60</v>
      </c>
      <c r="S55" s="6">
        <v>19</v>
      </c>
      <c r="T55" s="6">
        <v>21</v>
      </c>
      <c r="U55" s="6">
        <v>20</v>
      </c>
      <c r="V55" s="5"/>
      <c r="W55" s="5"/>
      <c r="X55" s="5"/>
      <c r="Y55" s="5"/>
      <c r="Z55" s="5"/>
    </row>
    <row r="56" spans="1:26" ht="12.75" customHeight="1" x14ac:dyDescent="0.2">
      <c r="A56" s="6" t="s">
        <v>145</v>
      </c>
      <c r="B56" s="6" t="s">
        <v>245</v>
      </c>
      <c r="C56" s="6">
        <v>4</v>
      </c>
      <c r="D56" s="12" t="s">
        <v>146</v>
      </c>
      <c r="E56" s="12" t="s">
        <v>2</v>
      </c>
      <c r="F56" s="5"/>
      <c r="G56" s="24"/>
      <c r="H56" s="24"/>
      <c r="I56" s="24"/>
      <c r="J56" s="23"/>
      <c r="K56" s="25">
        <v>39856</v>
      </c>
      <c r="L56" s="12">
        <v>60</v>
      </c>
      <c r="M56" s="5"/>
      <c r="N56" s="5"/>
      <c r="O56" s="5"/>
      <c r="P56" s="26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 x14ac:dyDescent="0.2">
      <c r="A57" s="6" t="s">
        <v>44</v>
      </c>
      <c r="B57" s="6" t="s">
        <v>242</v>
      </c>
      <c r="C57" s="6">
        <v>2</v>
      </c>
      <c r="D57" s="6" t="s">
        <v>45</v>
      </c>
      <c r="E57" s="6" t="s">
        <v>25</v>
      </c>
      <c r="F57" s="11">
        <v>44</v>
      </c>
      <c r="G57" s="11">
        <v>6</v>
      </c>
      <c r="H57" s="11">
        <v>3</v>
      </c>
      <c r="I57" s="6" t="s">
        <v>8</v>
      </c>
      <c r="J57" s="12">
        <v>3</v>
      </c>
      <c r="K57" s="12">
        <v>2009</v>
      </c>
      <c r="L57" s="12">
        <v>59</v>
      </c>
      <c r="M57" s="6" t="s">
        <v>4</v>
      </c>
      <c r="N57" s="5"/>
      <c r="O57" s="6" t="s">
        <v>5</v>
      </c>
      <c r="P57" s="5"/>
      <c r="Q57" s="6">
        <v>90</v>
      </c>
      <c r="R57" s="36">
        <v>102</v>
      </c>
      <c r="S57" s="36">
        <v>34</v>
      </c>
      <c r="T57" s="36">
        <v>28</v>
      </c>
      <c r="U57" s="36">
        <v>40</v>
      </c>
      <c r="V57" s="5"/>
      <c r="W57" s="5"/>
      <c r="X57" s="5"/>
      <c r="Y57" s="5"/>
      <c r="Z57" s="5"/>
    </row>
    <row r="58" spans="1:26" ht="12.75" customHeight="1" x14ac:dyDescent="0.2">
      <c r="A58" s="6" t="s">
        <v>44</v>
      </c>
      <c r="B58" s="6" t="s">
        <v>243</v>
      </c>
      <c r="C58" s="6">
        <v>3</v>
      </c>
      <c r="D58" s="6" t="s">
        <v>106</v>
      </c>
      <c r="E58" s="6" t="s">
        <v>2</v>
      </c>
      <c r="F58" s="11">
        <v>37</v>
      </c>
      <c r="G58" s="11">
        <v>12</v>
      </c>
      <c r="H58" s="11">
        <v>2</v>
      </c>
      <c r="I58" s="6" t="s">
        <v>20</v>
      </c>
      <c r="J58" s="12" t="s">
        <v>90</v>
      </c>
      <c r="K58" s="12">
        <v>2010</v>
      </c>
      <c r="L58" s="12">
        <v>64</v>
      </c>
      <c r="M58" s="6" t="s">
        <v>4</v>
      </c>
      <c r="N58" s="5"/>
      <c r="O58" s="6" t="s">
        <v>9</v>
      </c>
      <c r="P58" s="5"/>
      <c r="Q58" s="6">
        <v>65</v>
      </c>
      <c r="R58" s="36">
        <v>143</v>
      </c>
      <c r="S58" s="36">
        <v>26</v>
      </c>
      <c r="T58" s="36">
        <v>56</v>
      </c>
      <c r="U58" s="36">
        <v>61</v>
      </c>
      <c r="V58" s="5"/>
      <c r="W58" s="5"/>
      <c r="X58" s="5"/>
      <c r="Y58" s="5"/>
      <c r="Z58" s="5"/>
    </row>
    <row r="59" spans="1:26" ht="12.75" customHeight="1" x14ac:dyDescent="0.2">
      <c r="A59" s="6" t="s">
        <v>190</v>
      </c>
      <c r="B59" s="6" t="s">
        <v>258</v>
      </c>
      <c r="C59" s="6">
        <v>5</v>
      </c>
      <c r="D59" s="6" t="s">
        <v>191</v>
      </c>
      <c r="E59" s="6" t="s">
        <v>2</v>
      </c>
      <c r="F59" s="5"/>
      <c r="G59" s="5"/>
      <c r="H59" s="5"/>
      <c r="I59" s="5"/>
      <c r="J59" s="24"/>
      <c r="K59" s="25">
        <v>39981</v>
      </c>
      <c r="L59" s="12">
        <v>48</v>
      </c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2">
      <c r="A60" s="6" t="s">
        <v>163</v>
      </c>
      <c r="B60" s="31" t="s">
        <v>253</v>
      </c>
      <c r="C60" s="31">
        <v>5</v>
      </c>
      <c r="D60" s="31" t="s">
        <v>164</v>
      </c>
      <c r="E60" s="6" t="s">
        <v>25</v>
      </c>
      <c r="F60" s="6" t="s">
        <v>142</v>
      </c>
      <c r="G60" s="5"/>
      <c r="H60" s="5"/>
      <c r="I60" s="24"/>
      <c r="J60" s="5"/>
      <c r="K60" s="25">
        <v>40016</v>
      </c>
      <c r="L60" s="12">
        <v>66</v>
      </c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 x14ac:dyDescent="0.2">
      <c r="A61" s="2" t="s">
        <v>172</v>
      </c>
      <c r="B61" s="30" t="s">
        <v>260</v>
      </c>
      <c r="C61" s="30">
        <v>5</v>
      </c>
      <c r="D61" s="30" t="s">
        <v>173</v>
      </c>
      <c r="E61" s="40" t="s">
        <v>2</v>
      </c>
      <c r="F61" s="5"/>
      <c r="G61" s="5"/>
      <c r="H61" s="5"/>
      <c r="I61" s="5"/>
      <c r="J61" s="24"/>
      <c r="K61" s="25">
        <v>39855</v>
      </c>
      <c r="L61" s="12">
        <v>38</v>
      </c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 x14ac:dyDescent="0.2">
      <c r="A62" s="6" t="s">
        <v>64</v>
      </c>
      <c r="B62" s="7" t="s">
        <v>247</v>
      </c>
      <c r="C62" s="7">
        <v>3</v>
      </c>
      <c r="D62" s="7" t="s">
        <v>65</v>
      </c>
      <c r="E62" s="6" t="s">
        <v>2</v>
      </c>
      <c r="F62" s="11">
        <v>32</v>
      </c>
      <c r="G62" s="11">
        <v>7</v>
      </c>
      <c r="H62" s="11">
        <v>1</v>
      </c>
      <c r="I62" s="6" t="s">
        <v>20</v>
      </c>
      <c r="J62" s="12" t="s">
        <v>51</v>
      </c>
      <c r="K62" s="12">
        <v>2010</v>
      </c>
      <c r="L62" s="12">
        <v>64</v>
      </c>
      <c r="M62" s="6" t="s">
        <v>4</v>
      </c>
      <c r="N62" s="5"/>
      <c r="O62" s="6" t="s">
        <v>5</v>
      </c>
      <c r="P62" s="5"/>
      <c r="Q62" s="6">
        <v>76</v>
      </c>
      <c r="R62" s="36">
        <v>148</v>
      </c>
      <c r="S62" s="36">
        <v>40</v>
      </c>
      <c r="T62" s="36">
        <v>38</v>
      </c>
      <c r="U62" s="36">
        <v>70</v>
      </c>
      <c r="V62" s="5"/>
      <c r="W62" s="5"/>
      <c r="X62" s="5"/>
      <c r="Y62" s="5"/>
      <c r="Z62" s="5"/>
    </row>
    <row r="63" spans="1:26" ht="12.75" customHeight="1" x14ac:dyDescent="0.2">
      <c r="A63" s="6" t="s">
        <v>86</v>
      </c>
      <c r="B63" s="6"/>
      <c r="C63" s="6"/>
      <c r="D63" s="6" t="s">
        <v>87</v>
      </c>
      <c r="E63" s="6" t="s">
        <v>25</v>
      </c>
      <c r="F63" s="11">
        <v>47</v>
      </c>
      <c r="G63" s="11">
        <v>4</v>
      </c>
      <c r="H63" s="11">
        <v>1</v>
      </c>
      <c r="I63" s="6" t="s">
        <v>3</v>
      </c>
      <c r="J63" s="12" t="s">
        <v>51</v>
      </c>
      <c r="K63" s="12">
        <v>2012</v>
      </c>
      <c r="L63" s="12">
        <v>36</v>
      </c>
      <c r="M63" s="6" t="s">
        <v>4</v>
      </c>
      <c r="N63" s="5"/>
      <c r="O63" s="6" t="s">
        <v>5</v>
      </c>
      <c r="P63" s="5"/>
      <c r="Q63" s="6">
        <v>94</v>
      </c>
      <c r="R63" s="6">
        <v>107</v>
      </c>
      <c r="S63" s="6">
        <v>31</v>
      </c>
      <c r="T63" s="6">
        <v>40</v>
      </c>
      <c r="U63" s="6">
        <v>46</v>
      </c>
      <c r="V63" s="5"/>
      <c r="W63" s="5"/>
      <c r="X63" s="5"/>
      <c r="Y63" s="5"/>
      <c r="Z63" s="5"/>
    </row>
    <row r="64" spans="1:26" ht="12.75" customHeight="1" x14ac:dyDescent="0.2">
      <c r="A64" s="6" t="s">
        <v>97</v>
      </c>
      <c r="B64" s="6" t="s">
        <v>248</v>
      </c>
      <c r="C64" s="6">
        <v>1</v>
      </c>
      <c r="D64" s="6" t="s">
        <v>98</v>
      </c>
      <c r="E64" s="6" t="s">
        <v>25</v>
      </c>
      <c r="F64" s="11">
        <v>34</v>
      </c>
      <c r="G64" s="11">
        <v>15</v>
      </c>
      <c r="H64" s="11">
        <v>3</v>
      </c>
      <c r="I64" s="6" t="s">
        <v>20</v>
      </c>
      <c r="J64" s="12" t="s">
        <v>90</v>
      </c>
      <c r="K64" s="12">
        <v>2009</v>
      </c>
      <c r="L64" s="12">
        <v>42</v>
      </c>
      <c r="M64" s="6" t="s">
        <v>4</v>
      </c>
      <c r="N64" s="5"/>
      <c r="O64" s="6" t="s">
        <v>5</v>
      </c>
      <c r="P64" s="5"/>
      <c r="Q64" s="6">
        <v>97</v>
      </c>
      <c r="R64" s="36">
        <v>68</v>
      </c>
      <c r="S64" s="36">
        <v>21</v>
      </c>
      <c r="T64" s="36">
        <v>21</v>
      </c>
      <c r="U64" s="36">
        <v>26</v>
      </c>
      <c r="V64" s="5"/>
      <c r="W64" s="5"/>
      <c r="X64" s="5"/>
      <c r="Y64" s="5"/>
      <c r="Z64" s="5"/>
    </row>
    <row r="65" spans="1:26" ht="12.75" customHeight="1" x14ac:dyDescent="0.2">
      <c r="A65" s="6" t="s">
        <v>80</v>
      </c>
      <c r="B65" s="6" t="s">
        <v>249</v>
      </c>
      <c r="C65" s="6">
        <v>2</v>
      </c>
      <c r="D65" s="6" t="s">
        <v>81</v>
      </c>
      <c r="E65" s="6" t="s">
        <v>25</v>
      </c>
      <c r="F65" s="11">
        <v>39</v>
      </c>
      <c r="G65" s="11">
        <v>13</v>
      </c>
      <c r="H65" s="11">
        <v>3</v>
      </c>
      <c r="I65" s="6" t="s">
        <v>3</v>
      </c>
      <c r="J65" s="12" t="s">
        <v>51</v>
      </c>
      <c r="K65" s="12">
        <v>2009</v>
      </c>
      <c r="L65" s="12">
        <v>53</v>
      </c>
      <c r="M65" s="6" t="s">
        <v>4</v>
      </c>
      <c r="N65" s="5"/>
      <c r="O65" s="6" t="s">
        <v>5</v>
      </c>
      <c r="P65" s="5"/>
      <c r="Q65" s="6">
        <v>65</v>
      </c>
      <c r="R65" s="36">
        <v>142</v>
      </c>
      <c r="S65" s="36">
        <v>34</v>
      </c>
      <c r="T65" s="36">
        <v>51</v>
      </c>
      <c r="U65" s="36">
        <v>57</v>
      </c>
      <c r="V65" s="5"/>
      <c r="W65" s="5"/>
      <c r="X65" s="5"/>
      <c r="Y65" s="5"/>
      <c r="Z65" s="5"/>
    </row>
    <row r="66" spans="1:26" ht="12.75" customHeight="1" x14ac:dyDescent="0.2">
      <c r="A66" s="6" t="s">
        <v>136</v>
      </c>
      <c r="B66" s="6"/>
      <c r="C66" s="6"/>
      <c r="D66" s="12" t="s">
        <v>137</v>
      </c>
      <c r="E66" s="12" t="s">
        <v>2</v>
      </c>
      <c r="F66" s="5"/>
      <c r="G66" s="24"/>
      <c r="H66" s="24"/>
      <c r="I66" s="24"/>
      <c r="J66" s="23"/>
      <c r="K66" s="25">
        <v>40340</v>
      </c>
      <c r="L66" s="12">
        <v>53</v>
      </c>
      <c r="M66" s="5"/>
      <c r="N66" s="5"/>
      <c r="O66" s="5"/>
      <c r="P66" s="26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 x14ac:dyDescent="0.2">
      <c r="A67" s="6" t="s">
        <v>36</v>
      </c>
      <c r="B67" s="6" t="s">
        <v>250</v>
      </c>
      <c r="C67" s="6">
        <v>1</v>
      </c>
      <c r="D67" s="6" t="s">
        <v>37</v>
      </c>
      <c r="E67" s="6" t="s">
        <v>25</v>
      </c>
      <c r="F67" s="11">
        <v>45</v>
      </c>
      <c r="G67" s="11">
        <v>14</v>
      </c>
      <c r="H67" s="11">
        <v>4</v>
      </c>
      <c r="I67" s="6" t="s">
        <v>3</v>
      </c>
      <c r="J67" s="12">
        <v>3</v>
      </c>
      <c r="K67" s="12">
        <v>2009</v>
      </c>
      <c r="L67" s="12">
        <v>74</v>
      </c>
      <c r="M67" s="6" t="s">
        <v>4</v>
      </c>
      <c r="N67" s="5"/>
      <c r="O67" s="6" t="s">
        <v>5</v>
      </c>
      <c r="P67" s="5"/>
      <c r="Q67" s="6">
        <v>77</v>
      </c>
      <c r="R67" s="36">
        <v>127</v>
      </c>
      <c r="S67" s="36">
        <v>47</v>
      </c>
      <c r="T67" s="36">
        <v>26</v>
      </c>
      <c r="U67" s="36">
        <v>54</v>
      </c>
      <c r="V67" s="5"/>
      <c r="W67" s="5"/>
      <c r="X67" s="5"/>
      <c r="Y67" s="5"/>
      <c r="Z67" s="5"/>
    </row>
    <row r="68" spans="1:26" ht="12.75" customHeight="1" x14ac:dyDescent="0.2">
      <c r="A68" s="6" t="s">
        <v>180</v>
      </c>
      <c r="B68" s="6"/>
      <c r="C68" s="6"/>
      <c r="D68" s="6" t="s">
        <v>181</v>
      </c>
      <c r="E68" s="6" t="s">
        <v>25</v>
      </c>
      <c r="F68" s="6" t="s">
        <v>171</v>
      </c>
      <c r="G68" s="5"/>
      <c r="H68" s="5"/>
      <c r="I68" s="5"/>
      <c r="J68" s="24"/>
      <c r="K68" s="12">
        <v>2009</v>
      </c>
      <c r="L68" s="12">
        <v>53</v>
      </c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x14ac:dyDescent="0.2">
      <c r="A69" s="6" t="s">
        <v>138</v>
      </c>
      <c r="B69" s="6" t="s">
        <v>246</v>
      </c>
      <c r="C69" s="6">
        <v>5</v>
      </c>
      <c r="D69" s="12" t="s">
        <v>139</v>
      </c>
      <c r="E69" s="12" t="s">
        <v>2</v>
      </c>
      <c r="F69" s="5"/>
      <c r="G69" s="24"/>
      <c r="H69" s="24"/>
      <c r="I69" s="24"/>
      <c r="J69" s="23"/>
      <c r="K69" s="25">
        <v>39920</v>
      </c>
      <c r="L69" s="12">
        <v>67</v>
      </c>
      <c r="M69" s="5"/>
      <c r="N69" s="5"/>
      <c r="O69" s="5"/>
      <c r="P69" s="26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2">
      <c r="A70" s="6" t="s">
        <v>26</v>
      </c>
      <c r="B70" s="6"/>
      <c r="C70" s="6"/>
      <c r="D70" s="6" t="s">
        <v>27</v>
      </c>
      <c r="E70" s="6" t="s">
        <v>25</v>
      </c>
      <c r="F70" s="11">
        <v>27</v>
      </c>
      <c r="G70" s="11">
        <v>1</v>
      </c>
      <c r="H70" s="11">
        <v>13</v>
      </c>
      <c r="I70" s="6" t="s">
        <v>3</v>
      </c>
      <c r="J70" s="12">
        <v>3</v>
      </c>
      <c r="K70" s="12">
        <v>2009</v>
      </c>
      <c r="L70" s="12">
        <v>59</v>
      </c>
      <c r="M70" s="6" t="s">
        <v>4</v>
      </c>
      <c r="N70" s="5"/>
      <c r="O70" s="6" t="s">
        <v>28</v>
      </c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2">
      <c r="A71" s="6" t="s">
        <v>155</v>
      </c>
      <c r="B71" s="6" t="s">
        <v>230</v>
      </c>
      <c r="C71" s="6">
        <v>5</v>
      </c>
      <c r="D71" s="12" t="s">
        <v>156</v>
      </c>
      <c r="E71" s="12" t="s">
        <v>25</v>
      </c>
      <c r="F71" s="24"/>
      <c r="G71" s="24"/>
      <c r="H71" s="24"/>
      <c r="I71" s="24"/>
      <c r="J71" s="5"/>
      <c r="K71" s="25">
        <v>39890</v>
      </c>
      <c r="L71" s="12">
        <v>70</v>
      </c>
      <c r="M71" s="23"/>
      <c r="N71" s="5"/>
      <c r="O71" s="5"/>
      <c r="P71" s="26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2">
      <c r="A72" s="6" t="s">
        <v>178</v>
      </c>
      <c r="B72" s="6" t="s">
        <v>252</v>
      </c>
      <c r="C72" s="6">
        <v>5</v>
      </c>
      <c r="D72" s="6" t="s">
        <v>179</v>
      </c>
      <c r="E72" s="6" t="s">
        <v>2</v>
      </c>
      <c r="F72" s="5"/>
      <c r="G72" s="5"/>
      <c r="H72" s="5"/>
      <c r="I72" s="5"/>
      <c r="J72" s="24"/>
      <c r="K72" s="25">
        <v>39829</v>
      </c>
      <c r="L72" s="12">
        <v>74</v>
      </c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2">
      <c r="A73" s="6" t="s">
        <v>117</v>
      </c>
      <c r="B73" s="6" t="s">
        <v>254</v>
      </c>
      <c r="C73" s="6">
        <v>2</v>
      </c>
      <c r="D73" s="6" t="s">
        <v>118</v>
      </c>
      <c r="E73" s="6" t="s">
        <v>25</v>
      </c>
      <c r="F73" s="11">
        <v>42</v>
      </c>
      <c r="G73" s="11">
        <v>11</v>
      </c>
      <c r="H73" s="11">
        <v>2</v>
      </c>
      <c r="I73" s="6" t="s">
        <v>3</v>
      </c>
      <c r="J73" s="12" t="s">
        <v>90</v>
      </c>
      <c r="K73" s="12">
        <v>2010</v>
      </c>
      <c r="L73" s="12">
        <v>55</v>
      </c>
      <c r="M73" s="6" t="s">
        <v>4</v>
      </c>
      <c r="N73" s="5"/>
      <c r="O73" s="6" t="s">
        <v>5</v>
      </c>
      <c r="P73" s="5"/>
      <c r="Q73" s="6">
        <v>93</v>
      </c>
      <c r="R73" s="36">
        <v>90</v>
      </c>
      <c r="S73" s="36">
        <v>34</v>
      </c>
      <c r="T73" s="36">
        <v>21</v>
      </c>
      <c r="U73" s="36">
        <v>35</v>
      </c>
      <c r="V73" s="5"/>
      <c r="W73" s="5"/>
      <c r="X73" s="5"/>
      <c r="Y73" s="5"/>
      <c r="Z73" s="5"/>
    </row>
    <row r="74" spans="1:26" ht="12.75" customHeight="1" x14ac:dyDescent="0.2">
      <c r="A74" s="6" t="s">
        <v>13</v>
      </c>
      <c r="B74" s="6" t="s">
        <v>255</v>
      </c>
      <c r="C74" s="6">
        <v>6</v>
      </c>
      <c r="D74" s="6" t="s">
        <v>14</v>
      </c>
      <c r="E74" s="6" t="s">
        <v>2</v>
      </c>
      <c r="F74" s="11">
        <v>35</v>
      </c>
      <c r="G74" s="11">
        <v>2</v>
      </c>
      <c r="H74" s="11">
        <v>7</v>
      </c>
      <c r="I74" s="6" t="s">
        <v>3</v>
      </c>
      <c r="J74" s="12">
        <v>3</v>
      </c>
      <c r="K74" s="12">
        <v>2009</v>
      </c>
      <c r="L74" s="12">
        <v>62</v>
      </c>
      <c r="M74" s="6" t="s">
        <v>4</v>
      </c>
      <c r="N74" s="5"/>
      <c r="O74" s="6" t="s">
        <v>15</v>
      </c>
      <c r="P74" s="5"/>
      <c r="Q74" s="6">
        <v>77</v>
      </c>
      <c r="R74" s="6">
        <v>74</v>
      </c>
      <c r="S74" s="6">
        <v>21</v>
      </c>
      <c r="T74" s="6">
        <v>24</v>
      </c>
      <c r="U74" s="6">
        <v>29</v>
      </c>
      <c r="V74" s="6" t="e">
        <f>TTEST(Q73:Q88,Q107:Q122,2,2)</f>
        <v>#DIV/0!</v>
      </c>
      <c r="W74" s="6" t="e">
        <f>TTEST(R73:R88,R107:R122,2,2)</f>
        <v>#DIV/0!</v>
      </c>
      <c r="X74" s="6" t="e">
        <f>TTEST(S73:S88,S107:S122,2,2)</f>
        <v>#DIV/0!</v>
      </c>
      <c r="Y74" s="6" t="e">
        <f>TTEST(T73:T88,T107:T122,2,2)</f>
        <v>#DIV/0!</v>
      </c>
      <c r="Z74" s="6" t="e">
        <f>TTEST(U73:U88,U107:U122,2,2)</f>
        <v>#DIV/0!</v>
      </c>
    </row>
    <row r="75" spans="1:26" ht="12.75" customHeight="1" x14ac:dyDescent="0.2">
      <c r="A75" s="6" t="s">
        <v>18</v>
      </c>
      <c r="B75" s="6" t="s">
        <v>256</v>
      </c>
      <c r="C75" s="6">
        <v>6</v>
      </c>
      <c r="D75" s="6" t="s">
        <v>19</v>
      </c>
      <c r="E75" s="6" t="s">
        <v>2</v>
      </c>
      <c r="F75" s="11">
        <v>41</v>
      </c>
      <c r="G75" s="11">
        <v>12</v>
      </c>
      <c r="H75" s="11">
        <v>1</v>
      </c>
      <c r="I75" s="6" t="s">
        <v>20</v>
      </c>
      <c r="J75" s="12">
        <v>3</v>
      </c>
      <c r="K75" s="12">
        <v>2010</v>
      </c>
      <c r="L75" s="12">
        <v>53</v>
      </c>
      <c r="M75" s="6" t="s">
        <v>4</v>
      </c>
      <c r="N75" s="5"/>
      <c r="O75" s="6" t="s">
        <v>5</v>
      </c>
      <c r="P75" s="5"/>
      <c r="Q75" s="6">
        <v>91</v>
      </c>
      <c r="R75" s="36">
        <v>113</v>
      </c>
      <c r="S75" s="36">
        <v>47</v>
      </c>
      <c r="T75" s="36">
        <v>25</v>
      </c>
      <c r="U75" s="36">
        <v>41</v>
      </c>
      <c r="V75" s="5"/>
      <c r="W75" s="5"/>
      <c r="X75" s="5"/>
      <c r="Y75" s="5"/>
      <c r="Z75" s="5"/>
    </row>
    <row r="76" spans="1:26" ht="12.75" customHeight="1" x14ac:dyDescent="0.2">
      <c r="A76" s="6" t="s">
        <v>151</v>
      </c>
      <c r="B76" s="6"/>
      <c r="C76" s="6"/>
      <c r="D76" s="6" t="s">
        <v>152</v>
      </c>
      <c r="E76" s="6" t="s">
        <v>25</v>
      </c>
      <c r="F76" s="23"/>
      <c r="G76" s="23"/>
      <c r="H76" s="23"/>
      <c r="I76" s="23"/>
      <c r="J76" s="23"/>
      <c r="K76" s="25">
        <v>40016</v>
      </c>
      <c r="L76" s="12">
        <v>50</v>
      </c>
      <c r="M76" s="5"/>
      <c r="N76" s="5"/>
      <c r="O76" s="5"/>
      <c r="P76" s="26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2">
      <c r="A77" s="6" t="s">
        <v>74</v>
      </c>
      <c r="B77" s="6" t="s">
        <v>257</v>
      </c>
      <c r="C77" s="6">
        <v>1</v>
      </c>
      <c r="D77" s="6" t="s">
        <v>75</v>
      </c>
      <c r="E77" s="6" t="s">
        <v>25</v>
      </c>
      <c r="F77" s="11">
        <v>44</v>
      </c>
      <c r="G77" s="11">
        <v>6</v>
      </c>
      <c r="H77" s="11">
        <v>4</v>
      </c>
      <c r="I77" s="6" t="s">
        <v>3</v>
      </c>
      <c r="J77" s="12" t="s">
        <v>51</v>
      </c>
      <c r="K77" s="12">
        <v>2009</v>
      </c>
      <c r="L77" s="12">
        <v>59</v>
      </c>
      <c r="M77" s="6" t="s">
        <v>4</v>
      </c>
      <c r="N77" s="5"/>
      <c r="O77" s="6" t="s">
        <v>5</v>
      </c>
      <c r="P77" s="5"/>
      <c r="Q77" s="6">
        <v>94</v>
      </c>
      <c r="R77" s="6">
        <v>112</v>
      </c>
      <c r="S77" s="6">
        <v>31</v>
      </c>
      <c r="T77" s="6">
        <v>41</v>
      </c>
      <c r="U77" s="6">
        <v>40</v>
      </c>
      <c r="V77" s="5"/>
      <c r="W77" s="5"/>
      <c r="X77" s="5"/>
      <c r="Y77" s="5"/>
      <c r="Z77" s="5"/>
    </row>
    <row r="78" spans="1:26" ht="12.75" customHeight="1" x14ac:dyDescent="0.2">
      <c r="A78" s="6" t="s">
        <v>159</v>
      </c>
      <c r="B78" s="6" t="s">
        <v>266</v>
      </c>
      <c r="C78" s="6">
        <v>5</v>
      </c>
      <c r="D78" s="12" t="s">
        <v>160</v>
      </c>
      <c r="E78" s="12" t="s">
        <v>25</v>
      </c>
      <c r="F78" s="24"/>
      <c r="G78" s="24"/>
      <c r="H78" s="24"/>
      <c r="I78" s="24"/>
      <c r="J78" s="5"/>
      <c r="K78" s="25">
        <v>39850</v>
      </c>
      <c r="L78" s="12">
        <v>63</v>
      </c>
      <c r="M78" s="5"/>
      <c r="N78" s="5"/>
      <c r="O78" s="5"/>
      <c r="P78" s="26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2">
      <c r="A79" s="6" t="s">
        <v>66</v>
      </c>
      <c r="B79" s="6" t="s">
        <v>259</v>
      </c>
      <c r="C79" s="6">
        <v>3</v>
      </c>
      <c r="D79" s="6" t="s">
        <v>67</v>
      </c>
      <c r="E79" s="6" t="s">
        <v>2</v>
      </c>
      <c r="F79" s="11">
        <v>39</v>
      </c>
      <c r="G79" s="11">
        <v>9</v>
      </c>
      <c r="H79" s="11">
        <v>2</v>
      </c>
      <c r="I79" s="6" t="s">
        <v>3</v>
      </c>
      <c r="J79" s="12" t="s">
        <v>51</v>
      </c>
      <c r="K79" s="12">
        <v>2010</v>
      </c>
      <c r="L79" s="12">
        <v>80</v>
      </c>
      <c r="M79" s="6" t="s">
        <v>4</v>
      </c>
      <c r="N79" s="5"/>
      <c r="O79" s="6" t="s">
        <v>5</v>
      </c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2">
      <c r="A80" s="6" t="s">
        <v>169</v>
      </c>
      <c r="B80" s="6" t="s">
        <v>262</v>
      </c>
      <c r="C80" s="6">
        <v>4</v>
      </c>
      <c r="D80" s="6" t="s">
        <v>170</v>
      </c>
      <c r="E80" s="6" t="s">
        <v>2</v>
      </c>
      <c r="F80" s="6" t="s">
        <v>171</v>
      </c>
      <c r="G80" s="5"/>
      <c r="H80" s="5"/>
      <c r="I80" s="5"/>
      <c r="J80" s="24"/>
      <c r="K80" s="25">
        <v>2009</v>
      </c>
      <c r="L80" s="12">
        <v>37</v>
      </c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2">
      <c r="A81" s="6" t="s">
        <v>21</v>
      </c>
      <c r="B81" s="6" t="s">
        <v>261</v>
      </c>
      <c r="C81" s="6">
        <v>6</v>
      </c>
      <c r="D81" s="6" t="s">
        <v>22</v>
      </c>
      <c r="E81" s="6" t="s">
        <v>2</v>
      </c>
      <c r="F81" s="11">
        <v>26</v>
      </c>
      <c r="G81" s="11">
        <v>6</v>
      </c>
      <c r="H81" s="11">
        <v>4</v>
      </c>
      <c r="I81" s="6" t="s">
        <v>3</v>
      </c>
      <c r="J81" s="12">
        <v>3</v>
      </c>
      <c r="K81" s="12">
        <v>2011</v>
      </c>
      <c r="L81" s="12">
        <v>37</v>
      </c>
      <c r="M81" s="6" t="s">
        <v>4</v>
      </c>
      <c r="N81" s="5"/>
      <c r="O81" s="6" t="s">
        <v>5</v>
      </c>
      <c r="P81" s="5"/>
      <c r="Q81" s="6">
        <v>73</v>
      </c>
      <c r="R81" s="36">
        <v>120</v>
      </c>
      <c r="S81" s="36">
        <v>28</v>
      </c>
      <c r="T81" s="36">
        <v>35</v>
      </c>
      <c r="U81" s="36">
        <v>57</v>
      </c>
      <c r="V81" s="5"/>
      <c r="W81" s="5"/>
      <c r="X81" s="5"/>
      <c r="Y81" s="5"/>
      <c r="Z81" s="5"/>
    </row>
    <row r="82" spans="1:26" ht="12.75" customHeight="1" x14ac:dyDescent="0.2">
      <c r="A82" s="6" t="s">
        <v>132</v>
      </c>
      <c r="B82" s="6" t="s">
        <v>263</v>
      </c>
      <c r="C82" s="6">
        <v>4</v>
      </c>
      <c r="D82" s="12" t="s">
        <v>133</v>
      </c>
      <c r="E82" s="12" t="s">
        <v>2</v>
      </c>
      <c r="F82" s="5"/>
      <c r="G82" s="24"/>
      <c r="H82" s="24"/>
      <c r="I82" s="24"/>
      <c r="J82" s="23"/>
      <c r="K82" s="25">
        <v>39843</v>
      </c>
      <c r="L82" s="12">
        <v>61</v>
      </c>
      <c r="M82" s="5"/>
      <c r="N82" s="5"/>
      <c r="O82" s="5"/>
      <c r="P82" s="26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2">
      <c r="A83" s="6" t="s">
        <v>140</v>
      </c>
      <c r="B83" s="6" t="s">
        <v>223</v>
      </c>
      <c r="C83" s="6">
        <v>4</v>
      </c>
      <c r="D83" s="12" t="s">
        <v>141</v>
      </c>
      <c r="E83" s="12" t="s">
        <v>2</v>
      </c>
      <c r="F83" s="12" t="s">
        <v>142</v>
      </c>
      <c r="G83" s="24"/>
      <c r="H83" s="24"/>
      <c r="I83" s="24"/>
      <c r="J83" s="23"/>
      <c r="K83" s="25">
        <v>40072</v>
      </c>
      <c r="L83" s="12">
        <v>54</v>
      </c>
      <c r="M83" s="5"/>
      <c r="N83" s="5"/>
      <c r="O83" s="5"/>
      <c r="P83" s="26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2">
      <c r="A84" s="6" t="s">
        <v>42</v>
      </c>
      <c r="B84" s="6" t="s">
        <v>264</v>
      </c>
      <c r="C84" s="6">
        <v>6</v>
      </c>
      <c r="D84" s="6" t="s">
        <v>43</v>
      </c>
      <c r="E84" s="6" t="s">
        <v>25</v>
      </c>
      <c r="F84" s="11">
        <v>25</v>
      </c>
      <c r="G84" s="11">
        <v>8</v>
      </c>
      <c r="H84" s="11">
        <v>2</v>
      </c>
      <c r="I84" s="6" t="s">
        <v>20</v>
      </c>
      <c r="J84" s="12">
        <v>3</v>
      </c>
      <c r="K84" s="12">
        <v>2009</v>
      </c>
      <c r="L84" s="12">
        <v>67</v>
      </c>
      <c r="M84" s="6" t="s">
        <v>4</v>
      </c>
      <c r="N84" s="5"/>
      <c r="O84" s="6" t="s">
        <v>5</v>
      </c>
      <c r="P84" s="5"/>
      <c r="Q84" s="6">
        <v>84</v>
      </c>
      <c r="R84" s="6">
        <v>106</v>
      </c>
      <c r="S84" s="6">
        <v>34</v>
      </c>
      <c r="T84" s="6">
        <v>28</v>
      </c>
      <c r="U84" s="6">
        <v>44</v>
      </c>
      <c r="V84" s="5"/>
      <c r="W84" s="5"/>
      <c r="X84" s="5"/>
      <c r="Y84" s="5"/>
      <c r="Z84" s="5"/>
    </row>
    <row r="85" spans="1:26" ht="12.75" customHeight="1" x14ac:dyDescent="0.2">
      <c r="A85" s="6" t="s">
        <v>182</v>
      </c>
      <c r="B85" s="6"/>
      <c r="C85" s="6"/>
      <c r="D85" s="6" t="s">
        <v>183</v>
      </c>
      <c r="E85" s="6" t="s">
        <v>25</v>
      </c>
      <c r="F85" s="5"/>
      <c r="G85" s="5"/>
      <c r="H85" s="5"/>
      <c r="I85" s="5"/>
      <c r="J85" s="24"/>
      <c r="K85" s="12">
        <v>2009</v>
      </c>
      <c r="L85" s="12">
        <v>43</v>
      </c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2">
      <c r="A86" s="6" t="s">
        <v>23</v>
      </c>
      <c r="B86" s="6" t="s">
        <v>265</v>
      </c>
      <c r="C86" s="6">
        <v>2</v>
      </c>
      <c r="D86" s="6" t="s">
        <v>24</v>
      </c>
      <c r="E86" s="6" t="s">
        <v>25</v>
      </c>
      <c r="F86" s="11">
        <v>35</v>
      </c>
      <c r="G86" s="11">
        <v>0</v>
      </c>
      <c r="H86" s="11">
        <v>10</v>
      </c>
      <c r="I86" s="6" t="s">
        <v>3</v>
      </c>
      <c r="J86" s="12">
        <v>3</v>
      </c>
      <c r="K86" s="12">
        <v>2009</v>
      </c>
      <c r="L86" s="12">
        <v>60</v>
      </c>
      <c r="M86" s="6" t="s">
        <v>4</v>
      </c>
      <c r="N86" s="5"/>
      <c r="O86" s="6" t="s">
        <v>9</v>
      </c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2">
      <c r="A87" s="6" t="s">
        <v>186</v>
      </c>
      <c r="B87" s="6" t="s">
        <v>213</v>
      </c>
      <c r="C87" s="6">
        <v>4</v>
      </c>
      <c r="D87" s="6" t="s">
        <v>187</v>
      </c>
      <c r="E87" s="6" t="s">
        <v>2</v>
      </c>
      <c r="F87" s="5"/>
      <c r="G87" s="5"/>
      <c r="H87" s="5"/>
      <c r="I87" s="5"/>
      <c r="J87" s="24"/>
      <c r="K87" s="25">
        <v>39897</v>
      </c>
      <c r="L87" s="12">
        <v>78</v>
      </c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2">
      <c r="A88" s="6" t="s">
        <v>82</v>
      </c>
      <c r="B88" s="6"/>
      <c r="C88" s="6"/>
      <c r="D88" s="6" t="s">
        <v>83</v>
      </c>
      <c r="E88" s="6" t="s">
        <v>25</v>
      </c>
      <c r="F88" s="11">
        <v>26</v>
      </c>
      <c r="G88" s="11">
        <v>13</v>
      </c>
      <c r="H88" s="11">
        <v>1</v>
      </c>
      <c r="I88" s="6" t="s">
        <v>3</v>
      </c>
      <c r="J88" s="12" t="s">
        <v>51</v>
      </c>
      <c r="K88" s="12">
        <v>2010</v>
      </c>
      <c r="L88" s="12">
        <v>60</v>
      </c>
      <c r="M88" s="6" t="s">
        <v>4</v>
      </c>
      <c r="N88" s="5"/>
      <c r="O88" s="6" t="s">
        <v>5</v>
      </c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2">
      <c r="A89" s="6" t="s">
        <v>76</v>
      </c>
      <c r="B89" s="6"/>
      <c r="C89" s="6"/>
      <c r="D89" s="6" t="s">
        <v>77</v>
      </c>
      <c r="E89" s="6" t="s">
        <v>25</v>
      </c>
      <c r="F89" s="11">
        <v>19</v>
      </c>
      <c r="G89" s="11">
        <v>9</v>
      </c>
      <c r="H89" s="11">
        <v>1</v>
      </c>
      <c r="I89" s="6" t="s">
        <v>3</v>
      </c>
      <c r="J89" s="12" t="s">
        <v>51</v>
      </c>
      <c r="K89" s="12">
        <v>2009</v>
      </c>
      <c r="L89" s="12">
        <v>60</v>
      </c>
      <c r="M89" s="6" t="s">
        <v>4</v>
      </c>
      <c r="N89" s="5"/>
      <c r="O89" s="6" t="s">
        <v>5</v>
      </c>
      <c r="P89" s="5"/>
      <c r="Q89" s="6">
        <v>99</v>
      </c>
      <c r="R89" s="36">
        <v>65</v>
      </c>
      <c r="S89" s="36">
        <v>20</v>
      </c>
      <c r="T89" s="36">
        <v>21</v>
      </c>
      <c r="U89" s="36">
        <v>24</v>
      </c>
      <c r="V89" s="5"/>
      <c r="W89" s="5"/>
      <c r="X89" s="5"/>
      <c r="Y89" s="5"/>
      <c r="Z89" s="5"/>
    </row>
    <row r="90" spans="1:26" ht="12.75" customHeight="1" x14ac:dyDescent="0.2">
      <c r="A90" s="5"/>
      <c r="B90" s="5"/>
      <c r="C90" s="5"/>
      <c r="D90" s="5"/>
      <c r="E90" s="23"/>
      <c r="F90" s="22"/>
      <c r="G90" s="22"/>
      <c r="H90" s="22"/>
      <c r="I90" s="5"/>
      <c r="J90" s="24"/>
      <c r="K90" s="24"/>
      <c r="L90" s="12">
        <f>AVERAGE(L32:L89)</f>
        <v>56.741379310344826</v>
      </c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2">
      <c r="A91" s="5"/>
      <c r="B91" s="5"/>
      <c r="C91" s="5"/>
      <c r="D91" s="32" t="s">
        <v>131</v>
      </c>
      <c r="E91" s="5"/>
      <c r="F91" s="5"/>
      <c r="G91" s="5"/>
      <c r="H91" s="5"/>
      <c r="I91" s="5"/>
      <c r="J91" s="5"/>
      <c r="K91" s="5"/>
      <c r="L91" s="6">
        <f>STDEV(L32:L89)</f>
        <v>12.268287952774656</v>
      </c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6">
        <f>AVERAGE(L62:L91)</f>
        <v>56.433655575437321</v>
      </c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6">
        <f>STDEV(L62:L91)</f>
        <v>14.211906818507186</v>
      </c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102" spans="7:9" ht="12.75" customHeight="1" x14ac:dyDescent="0.2">
      <c r="H102" s="29"/>
      <c r="I102" s="29"/>
    </row>
    <row r="103" spans="7:9" ht="12.75" customHeight="1" x14ac:dyDescent="0.2">
      <c r="G103" s="29"/>
    </row>
    <row r="104" spans="7:9" ht="12.75" customHeight="1" x14ac:dyDescent="0.2">
      <c r="G104" s="29"/>
    </row>
    <row r="105" spans="7:9" ht="12.75" customHeight="1" x14ac:dyDescent="0.2">
      <c r="G105" s="29"/>
    </row>
    <row r="106" spans="7:9" ht="12.75" customHeight="1" x14ac:dyDescent="0.2">
      <c r="G106" s="29"/>
      <c r="H106" s="29"/>
    </row>
  </sheetData>
  <pageMargins left="0.75" right="0.75" top="1" bottom="1" header="0.5" footer="0.5"/>
  <pageSetup orientation="portrait" r:id="rId1"/>
  <headerFooter>
    <oddHeader>&amp;C&amp;"Times New Roman,Regular"&amp;12&amp;K000000Foglio1</oddHeader>
    <oddFooter>&amp;L&amp;"Helvetica,Regular"&amp;12&amp;K000000&amp;P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59765625" defaultRowHeight="12.75" customHeight="1" x14ac:dyDescent="0.2"/>
  <cols>
    <col min="1" max="256" width="8.59765625" style="27" customWidth="1"/>
  </cols>
  <sheetData>
    <row r="1" spans="1:9" ht="15.95" customHeight="1" x14ac:dyDescent="0.2">
      <c r="A1" s="3" t="s">
        <v>192</v>
      </c>
      <c r="B1" s="28"/>
      <c r="C1" s="4"/>
      <c r="D1" s="5"/>
      <c r="E1" s="5"/>
      <c r="F1" s="24"/>
      <c r="G1" s="24"/>
      <c r="H1" s="24"/>
      <c r="I1" s="5"/>
    </row>
    <row r="2" spans="1:9" ht="15.95" customHeight="1" x14ac:dyDescent="0.2">
      <c r="A2" s="7" t="s">
        <v>123</v>
      </c>
      <c r="B2" s="10"/>
      <c r="C2" s="6" t="s">
        <v>124</v>
      </c>
      <c r="D2" s="6" t="s">
        <v>125</v>
      </c>
      <c r="E2" s="6" t="s">
        <v>8</v>
      </c>
      <c r="F2" s="12" t="s">
        <v>90</v>
      </c>
      <c r="G2" s="12">
        <v>2009</v>
      </c>
      <c r="H2" s="12">
        <v>33</v>
      </c>
      <c r="I2" s="6" t="s">
        <v>4</v>
      </c>
    </row>
    <row r="3" spans="1:9" ht="15.95" customHeight="1" x14ac:dyDescent="0.2">
      <c r="A3" s="6" t="s">
        <v>193</v>
      </c>
      <c r="B3" s="6" t="s">
        <v>25</v>
      </c>
      <c r="C3" s="6" t="s">
        <v>124</v>
      </c>
      <c r="D3" s="6" t="s">
        <v>125</v>
      </c>
      <c r="E3" s="6" t="s">
        <v>3</v>
      </c>
      <c r="F3" s="12" t="s">
        <v>90</v>
      </c>
      <c r="G3" s="12">
        <v>2009</v>
      </c>
      <c r="H3" s="12">
        <v>48</v>
      </c>
      <c r="I3" s="6" t="s">
        <v>4</v>
      </c>
    </row>
    <row r="4" spans="1:9" ht="15.95" customHeight="1" x14ac:dyDescent="0.2">
      <c r="A4" s="6" t="s">
        <v>109</v>
      </c>
      <c r="B4" s="5"/>
      <c r="C4" s="6" t="s">
        <v>124</v>
      </c>
      <c r="D4" s="6" t="s">
        <v>128</v>
      </c>
      <c r="E4" s="6" t="s">
        <v>3</v>
      </c>
      <c r="F4" s="12" t="s">
        <v>90</v>
      </c>
      <c r="G4" s="12">
        <v>2009</v>
      </c>
      <c r="H4" s="12">
        <v>42</v>
      </c>
      <c r="I4" s="6" t="s">
        <v>4</v>
      </c>
    </row>
    <row r="5" spans="1:9" ht="15.95" customHeight="1" x14ac:dyDescent="0.2">
      <c r="A5" s="6" t="s">
        <v>130</v>
      </c>
      <c r="B5" s="5"/>
      <c r="C5" s="6" t="s">
        <v>124</v>
      </c>
      <c r="D5" s="6" t="s">
        <v>125</v>
      </c>
      <c r="E5" s="6" t="s">
        <v>8</v>
      </c>
      <c r="F5" s="12" t="s">
        <v>90</v>
      </c>
      <c r="G5" s="12">
        <v>2009</v>
      </c>
      <c r="H5" s="12">
        <v>27</v>
      </c>
      <c r="I5" s="6" t="s">
        <v>4</v>
      </c>
    </row>
    <row r="6" spans="1:9" ht="15.95" customHeight="1" x14ac:dyDescent="0.2">
      <c r="A6" s="6" t="s">
        <v>194</v>
      </c>
      <c r="B6" s="5"/>
      <c r="C6" s="6" t="s">
        <v>195</v>
      </c>
      <c r="D6" s="6" t="s">
        <v>128</v>
      </c>
      <c r="E6" s="6" t="s">
        <v>3</v>
      </c>
      <c r="F6" s="12">
        <v>3</v>
      </c>
      <c r="G6" s="12">
        <v>2012</v>
      </c>
      <c r="H6" s="12">
        <v>51</v>
      </c>
      <c r="I6" s="6" t="s">
        <v>54</v>
      </c>
    </row>
    <row r="7" spans="1:9" ht="15.6" customHeight="1" x14ac:dyDescent="0.2">
      <c r="A7" s="5"/>
      <c r="B7" s="5"/>
      <c r="C7" s="5"/>
      <c r="D7" s="5"/>
      <c r="E7" s="5"/>
      <c r="F7" s="5"/>
      <c r="G7" s="5"/>
      <c r="H7" s="5"/>
      <c r="I7" s="5"/>
    </row>
    <row r="8" spans="1:9" ht="15.6" customHeight="1" x14ac:dyDescent="0.2">
      <c r="A8" s="5"/>
      <c r="B8" s="5"/>
      <c r="C8" s="5"/>
      <c r="D8" s="5"/>
      <c r="E8" s="5"/>
      <c r="F8" s="5"/>
      <c r="G8" s="5"/>
      <c r="H8" s="5"/>
      <c r="I8" s="5"/>
    </row>
    <row r="9" spans="1:9" ht="15.6" customHeight="1" x14ac:dyDescent="0.2">
      <c r="A9" s="5"/>
      <c r="B9" s="5"/>
      <c r="C9" s="5"/>
      <c r="D9" s="5"/>
      <c r="E9" s="5"/>
      <c r="F9" s="5"/>
      <c r="G9" s="5"/>
      <c r="H9" s="5"/>
      <c r="I9" s="5"/>
    </row>
    <row r="10" spans="1:9" ht="15.6" customHeight="1" x14ac:dyDescent="0.2">
      <c r="A10" s="5"/>
      <c r="B10" s="5"/>
      <c r="C10" s="5"/>
      <c r="D10" s="5"/>
      <c r="E10" s="5"/>
      <c r="F10" s="5"/>
      <c r="G10" s="5"/>
      <c r="H10" s="5"/>
      <c r="I10" s="5"/>
    </row>
  </sheetData>
  <pageMargins left="0.75" right="0.75" top="1" bottom="1" header="0.5" footer="0.5"/>
  <pageSetup orientation="portrait"/>
  <headerFooter>
    <oddHeader>&amp;C&amp;"Times New Roman,Regular"&amp;12&amp;K000000Foglio2</oddHeader>
    <oddFooter>&amp;L&amp;"Helvetica,Regular"&amp;12&amp;K000000&amp;P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8"/>
  <sheetViews>
    <sheetView showGridLines="0" topLeftCell="A4" workbookViewId="0">
      <selection activeCell="I11" sqref="I11:K16"/>
    </sheetView>
  </sheetViews>
  <sheetFormatPr defaultColWidth="8.59765625" defaultRowHeight="12.75" customHeight="1" x14ac:dyDescent="0.2"/>
  <cols>
    <col min="1" max="256" width="8.59765625" style="29" customWidth="1"/>
  </cols>
  <sheetData>
    <row r="1" spans="1:11" ht="15.6" customHeight="1" x14ac:dyDescent="0.2">
      <c r="A1" s="9">
        <v>72</v>
      </c>
      <c r="B1" s="7" t="s">
        <v>2</v>
      </c>
      <c r="C1" s="12">
        <v>70</v>
      </c>
      <c r="D1" s="6" t="s">
        <v>2</v>
      </c>
      <c r="E1" s="5"/>
    </row>
    <row r="2" spans="1:11" ht="15.6" customHeight="1" x14ac:dyDescent="0.2">
      <c r="A2" s="12">
        <v>36</v>
      </c>
      <c r="B2" s="6" t="s">
        <v>2</v>
      </c>
      <c r="C2" s="12">
        <v>51</v>
      </c>
      <c r="D2" s="6" t="s">
        <v>2</v>
      </c>
      <c r="E2" s="5"/>
    </row>
    <row r="3" spans="1:11" ht="15.6" customHeight="1" x14ac:dyDescent="0.2">
      <c r="A3" s="12">
        <v>50</v>
      </c>
      <c r="B3" s="6" t="s">
        <v>2</v>
      </c>
      <c r="C3" s="12">
        <v>64</v>
      </c>
      <c r="D3" s="12" t="s">
        <v>2</v>
      </c>
      <c r="E3" s="5"/>
    </row>
    <row r="4" spans="1:11" ht="15.6" customHeight="1" x14ac:dyDescent="0.2">
      <c r="A4" s="12">
        <v>68</v>
      </c>
      <c r="B4" s="6" t="s">
        <v>25</v>
      </c>
      <c r="C4" s="12">
        <v>56</v>
      </c>
      <c r="D4" s="6" t="s">
        <v>2</v>
      </c>
      <c r="E4" s="5"/>
    </row>
    <row r="5" spans="1:11" ht="15.6" customHeight="1" x14ac:dyDescent="0.2">
      <c r="A5" s="12">
        <v>80</v>
      </c>
      <c r="B5" s="6" t="s">
        <v>2</v>
      </c>
      <c r="C5" s="12">
        <v>53</v>
      </c>
      <c r="D5" s="12" t="s">
        <v>25</v>
      </c>
      <c r="E5" s="5"/>
    </row>
    <row r="6" spans="1:11" ht="15.6" customHeight="1" x14ac:dyDescent="0.2">
      <c r="A6" s="12">
        <v>59</v>
      </c>
      <c r="B6" s="6" t="s">
        <v>25</v>
      </c>
      <c r="C6" s="12">
        <v>67</v>
      </c>
      <c r="D6" s="6" t="s">
        <v>25</v>
      </c>
      <c r="E6" s="5"/>
    </row>
    <row r="7" spans="1:11" ht="15.6" customHeight="1" x14ac:dyDescent="0.2">
      <c r="A7" s="12">
        <v>66</v>
      </c>
      <c r="B7" s="6" t="s">
        <v>25</v>
      </c>
      <c r="C7" s="12">
        <v>69</v>
      </c>
      <c r="D7" s="12" t="s">
        <v>2</v>
      </c>
      <c r="E7" s="5"/>
    </row>
    <row r="8" spans="1:11" ht="15.6" customHeight="1" x14ac:dyDescent="0.2">
      <c r="A8" s="12">
        <v>74</v>
      </c>
      <c r="B8" s="6" t="s">
        <v>25</v>
      </c>
      <c r="C8" s="12">
        <v>66</v>
      </c>
      <c r="D8" s="12" t="s">
        <v>25</v>
      </c>
    </row>
    <row r="9" spans="1:11" ht="15.6" customHeight="1" x14ac:dyDescent="0.2">
      <c r="A9" s="12">
        <v>72</v>
      </c>
      <c r="B9" s="6" t="s">
        <v>25</v>
      </c>
      <c r="C9" s="12">
        <v>38</v>
      </c>
      <c r="D9" s="6" t="s">
        <v>25</v>
      </c>
    </row>
    <row r="10" spans="1:11" ht="15.6" customHeight="1" x14ac:dyDescent="0.2">
      <c r="A10" s="12">
        <v>48</v>
      </c>
      <c r="B10" s="6" t="s">
        <v>2</v>
      </c>
      <c r="C10" s="12">
        <v>37</v>
      </c>
      <c r="D10" s="6" t="s">
        <v>2</v>
      </c>
    </row>
    <row r="11" spans="1:11" ht="12.75" customHeight="1" x14ac:dyDescent="0.2">
      <c r="A11" s="12">
        <v>80</v>
      </c>
      <c r="B11" s="6" t="s">
        <v>25</v>
      </c>
      <c r="C11" s="12">
        <v>72</v>
      </c>
      <c r="D11" s="6" t="s">
        <v>25</v>
      </c>
      <c r="J11" s="41" t="s">
        <v>268</v>
      </c>
      <c r="K11" s="41" t="s">
        <v>269</v>
      </c>
    </row>
    <row r="12" spans="1:11" ht="12.75" customHeight="1" x14ac:dyDescent="0.2">
      <c r="A12" s="12">
        <v>33</v>
      </c>
      <c r="B12" s="6" t="s">
        <v>2</v>
      </c>
      <c r="C12" s="12">
        <v>60</v>
      </c>
      <c r="D12" s="12" t="s">
        <v>2</v>
      </c>
      <c r="I12" s="41" t="s">
        <v>267</v>
      </c>
      <c r="J12" s="29">
        <f>AVERAGE(A1:A48)</f>
        <v>59</v>
      </c>
      <c r="K12" s="29">
        <f>AVERAGE(C1:C23)</f>
        <v>59.086956521739133</v>
      </c>
    </row>
    <row r="13" spans="1:11" ht="12.75" customHeight="1" x14ac:dyDescent="0.2">
      <c r="A13" s="12">
        <v>72</v>
      </c>
      <c r="B13" s="6" t="s">
        <v>2</v>
      </c>
      <c r="C13" s="12">
        <v>48</v>
      </c>
      <c r="D13" s="6" t="s">
        <v>2</v>
      </c>
      <c r="I13" s="41" t="s">
        <v>270</v>
      </c>
      <c r="J13" s="29">
        <f>STDEV(A1:A48)</f>
        <v>12.817873159788466</v>
      </c>
      <c r="K13" s="29">
        <f>STDEV(C1:C23)</f>
        <v>12.565873856232653</v>
      </c>
    </row>
    <row r="14" spans="1:11" ht="12.75" customHeight="1" x14ac:dyDescent="0.2">
      <c r="A14" s="12">
        <v>50</v>
      </c>
      <c r="B14" s="6" t="s">
        <v>2</v>
      </c>
      <c r="C14" s="12">
        <v>66</v>
      </c>
      <c r="D14" s="6" t="s">
        <v>25</v>
      </c>
      <c r="I14" s="41" t="s">
        <v>25</v>
      </c>
      <c r="J14" s="29">
        <f>COUNTIF(B1:B48,"M")</f>
        <v>24</v>
      </c>
      <c r="K14" s="29">
        <f>COUNTIF(D1:D23,"M")</f>
        <v>8</v>
      </c>
    </row>
    <row r="15" spans="1:11" ht="12.75" customHeight="1" x14ac:dyDescent="0.2">
      <c r="A15" s="12">
        <v>54</v>
      </c>
      <c r="B15" s="6" t="s">
        <v>25</v>
      </c>
      <c r="C15" s="12">
        <v>38</v>
      </c>
      <c r="D15" s="40" t="s">
        <v>2</v>
      </c>
      <c r="I15" s="41" t="s">
        <v>2</v>
      </c>
      <c r="J15" s="29">
        <f>COUNTIF(B1:B49,"F")</f>
        <v>24</v>
      </c>
      <c r="K15" s="29">
        <f>COUNTIF(D2:D24,"F")</f>
        <v>14</v>
      </c>
    </row>
    <row r="16" spans="1:11" ht="12.75" customHeight="1" x14ac:dyDescent="0.2">
      <c r="A16" s="12">
        <v>48</v>
      </c>
      <c r="B16" s="6" t="s">
        <v>2</v>
      </c>
      <c r="C16" s="12">
        <v>67</v>
      </c>
      <c r="D16" s="12" t="s">
        <v>2</v>
      </c>
      <c r="I16" s="41" t="s">
        <v>271</v>
      </c>
      <c r="J16" s="29">
        <v>48</v>
      </c>
      <c r="K16" s="29">
        <v>23</v>
      </c>
    </row>
    <row r="17" spans="1:4" ht="12.75" customHeight="1" x14ac:dyDescent="0.2">
      <c r="A17" s="12">
        <v>72</v>
      </c>
      <c r="B17" s="6" t="s">
        <v>2</v>
      </c>
      <c r="C17" s="12">
        <v>70</v>
      </c>
      <c r="D17" s="12" t="s">
        <v>25</v>
      </c>
    </row>
    <row r="18" spans="1:4" ht="12.75" customHeight="1" x14ac:dyDescent="0.2">
      <c r="A18" s="12">
        <v>69</v>
      </c>
      <c r="B18" s="6" t="s">
        <v>25</v>
      </c>
      <c r="C18" s="12">
        <v>74</v>
      </c>
      <c r="D18" s="6" t="s">
        <v>2</v>
      </c>
    </row>
    <row r="19" spans="1:4" ht="12.75" customHeight="1" x14ac:dyDescent="0.2">
      <c r="A19" s="12">
        <v>55</v>
      </c>
      <c r="B19" s="6" t="s">
        <v>2</v>
      </c>
      <c r="C19" s="12">
        <v>63</v>
      </c>
      <c r="D19" s="12" t="s">
        <v>25</v>
      </c>
    </row>
    <row r="20" spans="1:4" ht="12.75" customHeight="1" x14ac:dyDescent="0.2">
      <c r="A20" s="12">
        <v>63</v>
      </c>
      <c r="B20" s="6" t="s">
        <v>2</v>
      </c>
      <c r="C20" s="12">
        <v>37</v>
      </c>
      <c r="D20" s="6" t="s">
        <v>2</v>
      </c>
    </row>
    <row r="21" spans="1:4" ht="12.75" customHeight="1" x14ac:dyDescent="0.2">
      <c r="A21" s="12">
        <v>66</v>
      </c>
      <c r="B21" s="6" t="s">
        <v>2</v>
      </c>
      <c r="C21" s="12">
        <v>61</v>
      </c>
      <c r="D21" s="12" t="s">
        <v>2</v>
      </c>
    </row>
    <row r="22" spans="1:4" ht="12.75" customHeight="1" x14ac:dyDescent="0.2">
      <c r="A22" s="12">
        <v>70</v>
      </c>
      <c r="B22" s="6" t="s">
        <v>2</v>
      </c>
      <c r="C22" s="12">
        <v>54</v>
      </c>
      <c r="D22" s="12" t="s">
        <v>2</v>
      </c>
    </row>
    <row r="23" spans="1:4" ht="12.75" customHeight="1" x14ac:dyDescent="0.2">
      <c r="A23" s="12">
        <v>49</v>
      </c>
      <c r="B23" s="6" t="s">
        <v>2</v>
      </c>
      <c r="C23" s="12">
        <v>78</v>
      </c>
      <c r="D23" s="6" t="s">
        <v>2</v>
      </c>
    </row>
    <row r="24" spans="1:4" ht="12.75" customHeight="1" x14ac:dyDescent="0.2">
      <c r="A24" s="12">
        <v>27</v>
      </c>
      <c r="B24" s="6" t="s">
        <v>2</v>
      </c>
    </row>
    <row r="25" spans="1:4" ht="12.75" customHeight="1" x14ac:dyDescent="0.2">
      <c r="A25" s="12">
        <v>60</v>
      </c>
      <c r="B25" s="6" t="s">
        <v>25</v>
      </c>
    </row>
    <row r="26" spans="1:4" ht="12.75" customHeight="1" x14ac:dyDescent="0.2">
      <c r="A26" s="12">
        <v>65</v>
      </c>
      <c r="B26" s="6" t="s">
        <v>2</v>
      </c>
    </row>
    <row r="27" spans="1:4" ht="12.75" customHeight="1" x14ac:dyDescent="0.2">
      <c r="A27" s="12">
        <v>56</v>
      </c>
      <c r="B27" s="6" t="s">
        <v>25</v>
      </c>
    </row>
    <row r="28" spans="1:4" ht="12.75" customHeight="1" x14ac:dyDescent="0.2">
      <c r="A28" s="12">
        <v>60</v>
      </c>
      <c r="B28" s="6" t="s">
        <v>25</v>
      </c>
    </row>
    <row r="29" spans="1:4" ht="12.75" customHeight="1" x14ac:dyDescent="0.2">
      <c r="A29" s="12">
        <v>59</v>
      </c>
      <c r="B29" s="6" t="s">
        <v>25</v>
      </c>
    </row>
    <row r="30" spans="1:4" ht="12.75" customHeight="1" x14ac:dyDescent="0.2">
      <c r="A30" s="12">
        <v>65</v>
      </c>
      <c r="B30" s="6" t="s">
        <v>25</v>
      </c>
    </row>
    <row r="31" spans="1:4" ht="12.75" customHeight="1" x14ac:dyDescent="0.2">
      <c r="A31" s="12">
        <v>42</v>
      </c>
      <c r="B31" s="6" t="s">
        <v>25</v>
      </c>
    </row>
    <row r="32" spans="1:4" ht="12.75" customHeight="1" x14ac:dyDescent="0.2">
      <c r="A32" s="12">
        <v>34</v>
      </c>
      <c r="B32" s="6" t="s">
        <v>25</v>
      </c>
    </row>
    <row r="33" spans="1:2" ht="12.75" customHeight="1" x14ac:dyDescent="0.2">
      <c r="A33" s="12">
        <v>69</v>
      </c>
      <c r="B33" s="6" t="s">
        <v>25</v>
      </c>
    </row>
    <row r="34" spans="1:2" ht="12.75" customHeight="1" x14ac:dyDescent="0.2">
      <c r="A34" s="12">
        <v>60</v>
      </c>
      <c r="B34" s="6" t="s">
        <v>2</v>
      </c>
    </row>
    <row r="35" spans="1:2" ht="12.75" customHeight="1" x14ac:dyDescent="0.2">
      <c r="A35" s="12">
        <v>59</v>
      </c>
      <c r="B35" s="6" t="s">
        <v>25</v>
      </c>
    </row>
    <row r="36" spans="1:2" ht="12.75" customHeight="1" x14ac:dyDescent="0.2">
      <c r="A36" s="12">
        <v>64</v>
      </c>
      <c r="B36" s="6" t="s">
        <v>2</v>
      </c>
    </row>
    <row r="37" spans="1:2" ht="12.75" customHeight="1" x14ac:dyDescent="0.2">
      <c r="A37" s="12">
        <v>64</v>
      </c>
      <c r="B37" s="6" t="s">
        <v>2</v>
      </c>
    </row>
    <row r="38" spans="1:2" ht="12.75" customHeight="1" x14ac:dyDescent="0.2">
      <c r="A38" s="12">
        <v>42</v>
      </c>
      <c r="B38" s="6" t="s">
        <v>25</v>
      </c>
    </row>
    <row r="39" spans="1:2" ht="12.75" customHeight="1" x14ac:dyDescent="0.2">
      <c r="A39" s="12">
        <v>53</v>
      </c>
      <c r="B39" s="6" t="s">
        <v>25</v>
      </c>
    </row>
    <row r="40" spans="1:2" ht="12.75" customHeight="1" x14ac:dyDescent="0.2">
      <c r="A40" s="12">
        <v>74</v>
      </c>
      <c r="B40" s="6" t="s">
        <v>25</v>
      </c>
    </row>
    <row r="41" spans="1:2" ht="12.75" customHeight="1" x14ac:dyDescent="0.2">
      <c r="A41" s="12">
        <v>55</v>
      </c>
      <c r="B41" s="6" t="s">
        <v>25</v>
      </c>
    </row>
    <row r="42" spans="1:2" ht="12.75" customHeight="1" x14ac:dyDescent="0.2">
      <c r="A42" s="12">
        <v>62</v>
      </c>
      <c r="B42" s="6" t="s">
        <v>2</v>
      </c>
    </row>
    <row r="43" spans="1:2" ht="12.75" customHeight="1" x14ac:dyDescent="0.2">
      <c r="A43" s="12">
        <v>53</v>
      </c>
      <c r="B43" s="6" t="s">
        <v>2</v>
      </c>
    </row>
    <row r="44" spans="1:2" ht="12.75" customHeight="1" x14ac:dyDescent="0.2">
      <c r="A44" s="12">
        <v>59</v>
      </c>
      <c r="B44" s="6" t="s">
        <v>25</v>
      </c>
    </row>
    <row r="45" spans="1:2" ht="12.75" customHeight="1" x14ac:dyDescent="0.2">
      <c r="A45" s="12">
        <v>80</v>
      </c>
      <c r="B45" s="6" t="s">
        <v>2</v>
      </c>
    </row>
    <row r="46" spans="1:2" ht="12.75" customHeight="1" x14ac:dyDescent="0.2">
      <c r="A46" s="12">
        <v>37</v>
      </c>
      <c r="B46" s="6" t="s">
        <v>2</v>
      </c>
    </row>
    <row r="47" spans="1:2" ht="12.75" customHeight="1" x14ac:dyDescent="0.2">
      <c r="A47" s="12">
        <v>67</v>
      </c>
      <c r="B47" s="6" t="s">
        <v>25</v>
      </c>
    </row>
    <row r="48" spans="1:2" ht="12.75" customHeight="1" x14ac:dyDescent="0.2">
      <c r="A48" s="12">
        <v>60</v>
      </c>
      <c r="B48" s="6" t="s">
        <v>25</v>
      </c>
    </row>
  </sheetData>
  <pageMargins left="0.75" right="0.75" top="1" bottom="1" header="0.5" footer="0.5"/>
  <pageSetup orientation="portrait"/>
  <headerFooter>
    <oddHeader>&amp;C&amp;"Times New Roman,Regular"&amp;12&amp;K000000Foglio3</oddHeader>
    <oddFooter>&amp;L&amp;"Helvetica,Regular"&amp;12&amp;K000000&amp;P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Emanuele Pesce</cp:lastModifiedBy>
  <dcterms:modified xsi:type="dcterms:W3CDTF">2015-08-03T09:39:42Z</dcterms:modified>
</cp:coreProperties>
</file>