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oglio1" sheetId="1" state="visible" r:id="rId2"/>
  </sheets>
  <definedNames>
    <definedName function="false" hidden="false" localSheetId="0" name="_xlnm._FilterDatabase" vbProcedure="false">Foglio1!$A$1:$Z$94</definedName>
    <definedName function="false" hidden="false" localSheetId="0" name="_xlnm._FilterDatabase_0" vbProcedure="false">Foglio1!$A$1:$Z$94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<sst xmlns="http://schemas.openxmlformats.org/spreadsheetml/2006/main" count="1322" uniqueCount="185">
  <si>
    <t>Location_of_the station</t>
  </si>
  <si>
    <t>Name_of_the_station  </t>
  </si>
  <si>
    <t>Measured_ECV</t>
  </si>
  <si>
    <t>Product</t>
  </si>
  <si>
    <t>Measurement_Type</t>
  </si>
  <si>
    <t>Measurement_Technique</t>
  </si>
  <si>
    <t>Network</t>
  </si>
  <si>
    <t>SubNetwork</t>
  </si>
  <si>
    <t>Latitude (deg min sec)</t>
  </si>
  <si>
    <t>Longitude (deg min sec)</t>
  </si>
  <si>
    <t>Altitude (m asl)</t>
  </si>
  <si>
    <t>Start_of_operation</t>
  </si>
  <si>
    <t>PI</t>
  </si>
  <si>
    <t>mail PI</t>
  </si>
  <si>
    <t>website</t>
  </si>
  <si>
    <t>Canada</t>
  </si>
  <si>
    <t>Algoma </t>
  </si>
  <si>
    <t>aerosol</t>
  </si>
  <si>
    <t>aerosol concentration</t>
  </si>
  <si>
    <t>surface</t>
  </si>
  <si>
    <t>filter sampling + chemical analysis/gravimetry/XRF analysis</t>
  </si>
  <si>
    <t>CAPMoN</t>
  </si>
  <si>
    <t> </t>
  </si>
  <si>
    <t>http://www.ec.gc.ca/rs-mn/default.asp?lang=En&amp;n=752CE271-1</t>
  </si>
  <si>
    <t>Algoma 	ALG</t>
  </si>
  <si>
    <t>N</t>
  </si>
  <si>
    <t>W</t>
  </si>
  <si>
    <t>Alert </t>
  </si>
  <si>
    <t>http://www.ec.gc.ca/rs-mn/default.asp?lang=En&amp;n=752CE271-2</t>
  </si>
  <si>
    <t>Alert 	ALT</t>
  </si>
  <si>
    <t>Bay D'Espoir </t>
  </si>
  <si>
    <t>http://www.ec.gc.ca/rs-mn/default.asp?lang=En&amp;n=752CE271-3</t>
  </si>
  <si>
    <t>Bay D'Espoir 	BAY</t>
  </si>
  <si>
    <t>Bonner Lake </t>
  </si>
  <si>
    <t>http://www.ec.gc.ca/rs-mn/default.asp?lang=En&amp;n=752CE271-4</t>
  </si>
  <si>
    <t>Bonner Lake 	BON</t>
  </si>
  <si>
    <t>Bratt's Lake</t>
  </si>
  <si>
    <t>http://www.ec.gc.ca/rs-mn/default.asp?lang=En&amp;n=752CE271-5</t>
  </si>
  <si>
    <t>Bratt's Lake BRA</t>
  </si>
  <si>
    <t>Burnt Island </t>
  </si>
  <si>
    <t>http://www.ec.gc.ca/rs-mn/default.asp?lang=En&amp;n=752CE271-6</t>
  </si>
  <si>
    <t>Burnt Island 	BRN</t>
  </si>
  <si>
    <t>Chalk River </t>
  </si>
  <si>
    <t>http://www.ec.gc.ca/rs-mn/default.asp?lang=En&amp;n=752CE271-7</t>
  </si>
  <si>
    <t>Chalk River 	CHA</t>
  </si>
  <si>
    <t>Cormack </t>
  </si>
  <si>
    <t>http://www.ec.gc.ca/rs-mn/default.asp?lang=En&amp;n=752CE271-8</t>
  </si>
  <si>
    <t>Cormack 	COR</t>
  </si>
  <si>
    <t>Chapais </t>
  </si>
  <si>
    <t>http://www.ec.gc.ca/rs-mn/default.asp?lang=En&amp;n=752CE271-9</t>
  </si>
  <si>
    <t>Chapais 	CPS</t>
  </si>
  <si>
    <t>Egbert </t>
  </si>
  <si>
    <t>http://www.ec.gc.ca/rs-mn/default.asp?lang=En&amp;n=752CE271-10</t>
  </si>
  <si>
    <t>Egbert 	EGB</t>
  </si>
  <si>
    <t>Experimental Lakes Area </t>
  </si>
  <si>
    <t>http://www.ec.gc.ca/rs-mn/default.asp?lang=En&amp;n=752CE271-11</t>
  </si>
  <si>
    <t>Experimental Lakes Area 	ELA</t>
  </si>
  <si>
    <t>Esther </t>
  </si>
  <si>
    <t>http://www.ec.gc.ca/rs-mn/default.asp?lang=En&amp;n=752CE271-12</t>
  </si>
  <si>
    <t>Esther 	EST</t>
  </si>
  <si>
    <t>Frelighsburg </t>
  </si>
  <si>
    <t>http://www.ec.gc.ca/rs-mn/default.asp?lang=En&amp;n=752CE271-13</t>
  </si>
  <si>
    <t>Frelighsburg 	FRE</t>
  </si>
  <si>
    <t>Goose Bay </t>
  </si>
  <si>
    <t>http://www.ec.gc.ca/rs-mn/default.asp?lang=En&amp;n=752CE271-14</t>
  </si>
  <si>
    <t>Goose Bay 	GOS</t>
  </si>
  <si>
    <t>Harcourt </t>
  </si>
  <si>
    <t>http://www.ec.gc.ca/rs-mn/default.asp?lang=En&amp;n=752CE271-15</t>
  </si>
  <si>
    <t>Harcourt 	HAR</t>
  </si>
  <si>
    <t>Jackson </t>
  </si>
  <si>
    <t>http://www.ec.gc.ca/rs-mn/default.asp?lang=En&amp;n=752CE271-16</t>
  </si>
  <si>
    <t>Jackson 	JAC</t>
  </si>
  <si>
    <t>Kejimkujik </t>
  </si>
  <si>
    <t>http://www.ec.gc.ca/rs-mn/default.asp?lang=En&amp;n=752CE271-17</t>
  </si>
  <si>
    <t>Kejimkujik 	KEJ</t>
  </si>
  <si>
    <t>Kinghurst </t>
  </si>
  <si>
    <t>http://www.ec.gc.ca/rs-mn/default.asp?lang=En&amp;n=752CE271-18</t>
  </si>
  <si>
    <t>Kinghurst 	KNG</t>
  </si>
  <si>
    <t>Lac Edouard </t>
  </si>
  <si>
    <t>http://www.ec.gc.ca/rs-mn/default.asp?lang=En&amp;n=752CE271-19</t>
  </si>
  <si>
    <t>Lac Edouard 	LED</t>
  </si>
  <si>
    <t>LG4 </t>
  </si>
  <si>
    <t>http://www.ec.gc.ca/rs-mn/default.asp?lang=En&amp;n=752CE271-20</t>
  </si>
  <si>
    <t>LG4 	LGR</t>
  </si>
  <si>
    <t>Longwoods </t>
  </si>
  <si>
    <t>http://www.ec.gc.ca/rs-mn/default.asp?lang=En&amp;n=752CE271-21</t>
  </si>
  <si>
    <t>Longwoods 	LON</t>
  </si>
  <si>
    <t>Mingan </t>
  </si>
  <si>
    <t>http://www.ec.gc.ca/rs-mn/default.asp?lang=En&amp;n=752CE271-22</t>
  </si>
  <si>
    <t>Mingan 	MIN</t>
  </si>
  <si>
    <t>Marten River </t>
  </si>
  <si>
    <t>http://www.ec.gc.ca/rs-mn/default.asp?lang=En&amp;n=752CE271-23</t>
  </si>
  <si>
    <t>Marten River 	MTR</t>
  </si>
  <si>
    <t>Penn State </t>
  </si>
  <si>
    <t>http://www.ec.gc.ca/rs-mn/default.asp?lang=En&amp;n=752CE271-24</t>
  </si>
  <si>
    <t>Penn State 	PEN</t>
  </si>
  <si>
    <t>Pickle Lake </t>
  </si>
  <si>
    <t>http://www.ec.gc.ca/rs-mn/default.asp?lang=En&amp;n=752CE271-25</t>
  </si>
  <si>
    <t>Pickle Lake 	PKL</t>
  </si>
  <si>
    <t>Round Top Ridge </t>
  </si>
  <si>
    <t>http://www.ec.gc.ca/rs-mn/default.asp?lang=En&amp;n=752CE271-26</t>
  </si>
  <si>
    <t>Round Top Ridge 	RTR</t>
  </si>
  <si>
    <t>Saturna </t>
  </si>
  <si>
    <t>http://www.ec.gc.ca/rs-mn/default.asp?lang=En&amp;n=752CE271-27</t>
  </si>
  <si>
    <t>Saturna 	SAT</t>
  </si>
  <si>
    <t>Snare Rapids </t>
  </si>
  <si>
    <t>http://www.ec.gc.ca/rs-mn/default.asp?lang=En&amp;n=752CE271-28</t>
  </si>
  <si>
    <t>Snare Rapids 	SNA</t>
  </si>
  <si>
    <t>Sprucedale </t>
  </si>
  <si>
    <t>http://www.ec.gc.ca/rs-mn/default.asp?lang=En&amp;n=752CE271-29</t>
  </si>
  <si>
    <t>Sprucedale 	SPR</t>
  </si>
  <si>
    <t>Warsaw Caves </t>
  </si>
  <si>
    <t>http://www.ec.gc.ca/rs-mn/default.asp?lang=En&amp;n=752CE271-30</t>
  </si>
  <si>
    <t>Warsaw Caves 	WAR</t>
  </si>
  <si>
    <t>Westport </t>
  </si>
  <si>
    <t>http://www.ec.gc.ca/rs-mn/default.asp?lang=En&amp;n=752CE271-31</t>
  </si>
  <si>
    <t>Westport 	WPT</t>
  </si>
  <si>
    <t>NOx</t>
  </si>
  <si>
    <t>NOx concentration</t>
  </si>
  <si>
    <t>sampling inlet +Chemiluminescence (CL) </t>
  </si>
  <si>
    <t>http://www.ec.gc.ca/rs-mn/default.asp?lang=En&amp;n=752CE271-32</t>
  </si>
  <si>
    <t>http://www.ec.gc.ca/rs-mn/default.asp?lang=En&amp;n=752CE271-33</t>
  </si>
  <si>
    <t>http://www.ec.gc.ca/rs-mn/default.asp?lang=En&amp;n=752CE271-34</t>
  </si>
  <si>
    <t>http://www.ec.gc.ca/rs-mn/default.asp?lang=En&amp;n=752CE271-35</t>
  </si>
  <si>
    <t>http://www.ec.gc.ca/rs-mn/default.asp?lang=En&amp;n=752CE271-36</t>
  </si>
  <si>
    <t>http://www.ec.gc.ca/rs-mn/default.asp?lang=En&amp;n=752CE271-37</t>
  </si>
  <si>
    <t>http://www.ec.gc.ca/rs-mn/default.asp?lang=En&amp;n=752CE271-38</t>
  </si>
  <si>
    <t>http://www.ec.gc.ca/rs-mn/default.asp?lang=En&amp;n=752CE271-39</t>
  </si>
  <si>
    <t>http://www.ec.gc.ca/rs-mn/default.asp?lang=En&amp;n=752CE271-40</t>
  </si>
  <si>
    <t>http://www.ec.gc.ca/rs-mn/default.asp?lang=En&amp;n=752CE271-41</t>
  </si>
  <si>
    <t>http://www.ec.gc.ca/rs-mn/default.asp?lang=En&amp;n=752CE271-42</t>
  </si>
  <si>
    <t>http://www.ec.gc.ca/rs-mn/default.asp?lang=En&amp;n=752CE271-43</t>
  </si>
  <si>
    <t>http://www.ec.gc.ca/rs-mn/default.asp?lang=En&amp;n=752CE271-44</t>
  </si>
  <si>
    <t>http://www.ec.gc.ca/rs-mn/default.asp?lang=En&amp;n=752CE271-45</t>
  </si>
  <si>
    <t>http://www.ec.gc.ca/rs-mn/default.asp?lang=En&amp;n=752CE271-46</t>
  </si>
  <si>
    <t>http://www.ec.gc.ca/rs-mn/default.asp?lang=En&amp;n=752CE271-47</t>
  </si>
  <si>
    <t>http://www.ec.gc.ca/rs-mn/default.asp?lang=En&amp;n=752CE271-48</t>
  </si>
  <si>
    <t>http://www.ec.gc.ca/rs-mn/default.asp?lang=En&amp;n=752CE271-49</t>
  </si>
  <si>
    <t>http://www.ec.gc.ca/rs-mn/default.asp?lang=En&amp;n=752CE271-50</t>
  </si>
  <si>
    <t>http://www.ec.gc.ca/rs-mn/default.asp?lang=En&amp;n=752CE271-51</t>
  </si>
  <si>
    <t>http://www.ec.gc.ca/rs-mn/default.asp?lang=En&amp;n=752CE271-52</t>
  </si>
  <si>
    <t>http://www.ec.gc.ca/rs-mn/default.asp?lang=En&amp;n=752CE271-53</t>
  </si>
  <si>
    <t>http://www.ec.gc.ca/rs-mn/default.asp?lang=En&amp;n=752CE271-54</t>
  </si>
  <si>
    <t>http://www.ec.gc.ca/rs-mn/default.asp?lang=En&amp;n=752CE271-55</t>
  </si>
  <si>
    <t>http://www.ec.gc.ca/rs-mn/default.asp?lang=En&amp;n=752CE271-56</t>
  </si>
  <si>
    <t>http://www.ec.gc.ca/rs-mn/default.asp?lang=En&amp;n=752CE271-57</t>
  </si>
  <si>
    <t>http://www.ec.gc.ca/rs-mn/default.asp?lang=En&amp;n=752CE271-58</t>
  </si>
  <si>
    <t>http://www.ec.gc.ca/rs-mn/default.asp?lang=En&amp;n=752CE271-59</t>
  </si>
  <si>
    <t>http://www.ec.gc.ca/rs-mn/default.asp?lang=En&amp;n=752CE271-60</t>
  </si>
  <si>
    <t>http://www.ec.gc.ca/rs-mn/default.asp?lang=En&amp;n=752CE271-61</t>
  </si>
  <si>
    <t>http://www.ec.gc.ca/rs-mn/default.asp?lang=En&amp;n=752CE271-62</t>
  </si>
  <si>
    <t>Ozone</t>
  </si>
  <si>
    <t>Ozone concentration</t>
  </si>
  <si>
    <t>Sampling Inlet</t>
  </si>
  <si>
    <t>http://www.ec.gc.ca/rs-mn/default.asp?lang=En&amp;n=752CE271-63</t>
  </si>
  <si>
    <t>http://www.ec.gc.ca/rs-mn/default.asp?lang=En&amp;n=752CE271-64</t>
  </si>
  <si>
    <t>http://www.ec.gc.ca/rs-mn/default.asp?lang=En&amp;n=752CE271-65</t>
  </si>
  <si>
    <t>http://www.ec.gc.ca/rs-mn/default.asp?lang=En&amp;n=752CE271-66</t>
  </si>
  <si>
    <t>http://www.ec.gc.ca/rs-mn/default.asp?lang=En&amp;n=752CE271-67</t>
  </si>
  <si>
    <t>http://www.ec.gc.ca/rs-mn/default.asp?lang=En&amp;n=752CE271-68</t>
  </si>
  <si>
    <t>http://www.ec.gc.ca/rs-mn/default.asp?lang=En&amp;n=752CE271-69</t>
  </si>
  <si>
    <t>http://www.ec.gc.ca/rs-mn/default.asp?lang=En&amp;n=752CE271-70</t>
  </si>
  <si>
    <t>http://www.ec.gc.ca/rs-mn/default.asp?lang=En&amp;n=752CE271-71</t>
  </si>
  <si>
    <t>http://www.ec.gc.ca/rs-mn/default.asp?lang=En&amp;n=752CE271-72</t>
  </si>
  <si>
    <t>http://www.ec.gc.ca/rs-mn/default.asp?lang=En&amp;n=752CE271-73</t>
  </si>
  <si>
    <t>http://www.ec.gc.ca/rs-mn/default.asp?lang=En&amp;n=752CE271-74</t>
  </si>
  <si>
    <t>http://www.ec.gc.ca/rs-mn/default.asp?lang=En&amp;n=752CE271-75</t>
  </si>
  <si>
    <t>http://www.ec.gc.ca/rs-mn/default.asp?lang=En&amp;n=752CE271-76</t>
  </si>
  <si>
    <t>http://www.ec.gc.ca/rs-mn/default.asp?lang=En&amp;n=752CE271-77</t>
  </si>
  <si>
    <t>http://www.ec.gc.ca/rs-mn/default.asp?lang=En&amp;n=752CE271-78</t>
  </si>
  <si>
    <t>http://www.ec.gc.ca/rs-mn/default.asp?lang=En&amp;n=752CE271-79</t>
  </si>
  <si>
    <t>http://www.ec.gc.ca/rs-mn/default.asp?lang=En&amp;n=752CE271-80</t>
  </si>
  <si>
    <t>http://www.ec.gc.ca/rs-mn/default.asp?lang=En&amp;n=752CE271-81</t>
  </si>
  <si>
    <t>http://www.ec.gc.ca/rs-mn/default.asp?lang=En&amp;n=752CE271-82</t>
  </si>
  <si>
    <t>http://www.ec.gc.ca/rs-mn/default.asp?lang=En&amp;n=752CE271-83</t>
  </si>
  <si>
    <t>http://www.ec.gc.ca/rs-mn/default.asp?lang=En&amp;n=752CE271-84</t>
  </si>
  <si>
    <t>http://www.ec.gc.ca/rs-mn/default.asp?lang=En&amp;n=752CE271-85</t>
  </si>
  <si>
    <t>http://www.ec.gc.ca/rs-mn/default.asp?lang=En&amp;n=752CE271-86</t>
  </si>
  <si>
    <t>http://www.ec.gc.ca/rs-mn/default.asp?lang=En&amp;n=752CE271-87</t>
  </si>
  <si>
    <t>http://www.ec.gc.ca/rs-mn/default.asp?lang=En&amp;n=752CE271-88</t>
  </si>
  <si>
    <t>http://www.ec.gc.ca/rs-mn/default.asp?lang=En&amp;n=752CE271-89</t>
  </si>
  <si>
    <t>http://www.ec.gc.ca/rs-mn/default.asp?lang=En&amp;n=752CE271-90</t>
  </si>
  <si>
    <t>http://www.ec.gc.ca/rs-mn/default.asp?lang=En&amp;n=752CE271-91</t>
  </si>
  <si>
    <t>http://www.ec.gc.ca/rs-mn/default.asp?lang=En&amp;n=752CE271-92</t>
  </si>
  <si>
    <t>http://www.ec.gc.ca/rs-mn/default.asp?lang=En&amp;n=752CE271-93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</si>
</sst>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000"/>
    <numFmt numFmtId="167" formatCode="0.00"/>
    <numFmt numFmtId="168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ec.gc.ca/rs-mn/default.asp?lang=En&amp;n=752CE271-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7.42105263157895"/>
    <col collapsed="false" hidden="false" max="2" min="2" style="1" width="22.3441295546559"/>
    <col collapsed="false" hidden="false" max="3" min="3" style="1" width="7.07692307692308"/>
    <col collapsed="false" hidden="false" max="4" min="4" style="1" width="19.2955465587045"/>
    <col collapsed="false" hidden="false" max="5" min="5" style="1" width="7.42105263157895"/>
    <col collapsed="false" hidden="false" max="6" min="6" style="1" width="36.5910931174089"/>
    <col collapsed="false" hidden="false" max="7" min="7" style="1" width="9.2834008097166"/>
    <col collapsed="false" hidden="false" max="8" min="8" style="1" width="12.8461538461538"/>
    <col collapsed="false" hidden="false" max="9" min="9" style="2" width="22.5182186234818"/>
    <col collapsed="false" hidden="false" max="10" min="10" style="2" width="24.0445344129555"/>
    <col collapsed="false" hidden="false" max="11" min="11" style="3" width="15.9028340080972"/>
    <col collapsed="false" hidden="false" max="12" min="12" style="4" width="10.3036437246964"/>
    <col collapsed="false" hidden="false" max="13" min="13" style="1" width="1.64777327935223"/>
    <col collapsed="false" hidden="false" max="14" min="14" style="1" width="9.1417004048583"/>
    <col collapsed="false" hidden="false" max="15" min="15" style="1" width="55.4251012145749"/>
    <col collapsed="false" hidden="false" max="16" min="16" style="1" width="25.5668016194332"/>
    <col collapsed="false" hidden="false" max="17" min="17" style="1" width="22.5182186234818"/>
    <col collapsed="false" hidden="false" max="18" min="18" style="1" width="24.0445344129555"/>
    <col collapsed="false" hidden="false" max="21" min="19" style="1" width="3.17813765182186"/>
    <col collapsed="false" hidden="false" max="22" min="22" style="1" width="2.32793522267206"/>
    <col collapsed="false" hidden="false" max="23" min="23" style="1" width="4.19838056680162"/>
    <col collapsed="false" hidden="false" max="25" min="24" style="1" width="3.17813765182186"/>
    <col collapsed="false" hidden="false" max="26" min="26" style="1" width="2.84210526315789"/>
    <col collapsed="false" hidden="false" max="1025" min="27" style="1" width="9.1417004048583"/>
  </cols>
  <sheetData>
    <row r="1" customFormat="false" ht="37.8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9" t="s">
        <v>11</v>
      </c>
      <c r="M1" s="5" t="s">
        <v>12</v>
      </c>
      <c r="N1" s="5" t="s">
        <v>13</v>
      </c>
      <c r="O1" s="5" t="s">
        <v>14</v>
      </c>
      <c r="P1" s="5" t="s">
        <v>1</v>
      </c>
      <c r="Q1" s="6" t="s">
        <v>8</v>
      </c>
      <c r="R1" s="6" t="s">
        <v>9</v>
      </c>
      <c r="S1" s="6" t="s">
        <v>8</v>
      </c>
      <c r="T1" s="6"/>
      <c r="U1" s="6"/>
      <c r="V1" s="6"/>
      <c r="W1" s="6" t="s">
        <v>9</v>
      </c>
      <c r="X1" s="6"/>
      <c r="Y1" s="6"/>
      <c r="Z1" s="6"/>
    </row>
    <row r="2" customFormat="false" ht="25.25" hidden="false" customHeight="false" outlineLevel="0" collapsed="false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0" t="s">
        <v>20</v>
      </c>
      <c r="G2" s="1" t="s">
        <v>21</v>
      </c>
      <c r="H2" s="1" t="s">
        <v>22</v>
      </c>
      <c r="I2" s="2" t="n">
        <f aca="false">ROUND(($S2 + (($U2+$T2*60)/3600))*(IF($V2="S",-1,1)),5)</f>
        <v>47.03361</v>
      </c>
      <c r="J2" s="2" t="n">
        <f aca="false">ROUND(($W2 + (($Y2+$X2*60)/3600))*(IF($Z2="W",-1,1)),5)</f>
        <v>-84.37889</v>
      </c>
      <c r="K2" s="3" t="n">
        <v>411</v>
      </c>
      <c r="L2" s="4" t="n">
        <v>30317</v>
      </c>
      <c r="M2" s="1" t="s">
        <v>22</v>
      </c>
      <c r="N2" s="1" t="s">
        <v>22</v>
      </c>
      <c r="O2" s="11" t="s">
        <v>23</v>
      </c>
      <c r="P2" s="1" t="s">
        <v>24</v>
      </c>
      <c r="Q2" s="1" t="n">
        <v>1.9597337962963</v>
      </c>
      <c r="R2" s="1" t="n">
        <v>3.51578703703704</v>
      </c>
      <c r="S2" s="1" t="n">
        <v>47</v>
      </c>
      <c r="T2" s="1" t="n">
        <v>2</v>
      </c>
      <c r="U2" s="1" t="n">
        <v>1</v>
      </c>
      <c r="V2" s="1" t="s">
        <v>25</v>
      </c>
      <c r="W2" s="1" t="n">
        <v>84</v>
      </c>
      <c r="X2" s="1" t="n">
        <v>22</v>
      </c>
      <c r="Y2" s="1" t="n">
        <v>44</v>
      </c>
      <c r="Z2" s="1" t="s">
        <v>26</v>
      </c>
    </row>
    <row r="3" customFormat="false" ht="25.25" hidden="false" customHeight="false" outlineLevel="0" collapsed="false">
      <c r="A3" s="1" t="s">
        <v>15</v>
      </c>
      <c r="B3" s="1" t="s">
        <v>27</v>
      </c>
      <c r="C3" s="1" t="s">
        <v>17</v>
      </c>
      <c r="D3" s="1" t="s">
        <v>18</v>
      </c>
      <c r="E3" s="1" t="s">
        <v>19</v>
      </c>
      <c r="F3" s="10" t="s">
        <v>20</v>
      </c>
      <c r="G3" s="1" t="s">
        <v>21</v>
      </c>
      <c r="H3" s="1" t="s">
        <v>22</v>
      </c>
      <c r="I3" s="2" t="n">
        <f aca="false">ROUND(($S3 + (($U3+$T3*60)/3600))*(IF($V3="S",-1,1)),5)</f>
        <v>82.45083</v>
      </c>
      <c r="J3" s="2" t="n">
        <f aca="false">ROUND(($W3 + (($Y3+$X3*60)/3600))*(IF($Z3="W",-1,1)),5)</f>
        <v>-62.50556</v>
      </c>
      <c r="K3" s="3" t="n">
        <v>187</v>
      </c>
      <c r="L3" s="4" t="n">
        <v>30317</v>
      </c>
      <c r="M3" s="1" t="s">
        <v>22</v>
      </c>
      <c r="N3" s="1" t="s">
        <v>22</v>
      </c>
      <c r="O3" s="12" t="s">
        <v>28</v>
      </c>
      <c r="P3" s="1" t="s">
        <v>29</v>
      </c>
      <c r="Q3" s="1" t="n">
        <v>3.43545138888889</v>
      </c>
      <c r="R3" s="1" t="n">
        <v>2.60439814814815</v>
      </c>
      <c r="S3" s="1" t="n">
        <v>82</v>
      </c>
      <c r="T3" s="1" t="n">
        <v>27</v>
      </c>
      <c r="U3" s="1" t="n">
        <v>3</v>
      </c>
      <c r="V3" s="1" t="s">
        <v>25</v>
      </c>
      <c r="W3" s="1" t="n">
        <v>62</v>
      </c>
      <c r="X3" s="1" t="n">
        <v>30</v>
      </c>
      <c r="Y3" s="1" t="n">
        <v>20</v>
      </c>
      <c r="Z3" s="1" t="s">
        <v>26</v>
      </c>
    </row>
    <row r="4" customFormat="false" ht="25.25" hidden="false" customHeight="false" outlineLevel="0" collapsed="false">
      <c r="A4" s="1" t="s">
        <v>15</v>
      </c>
      <c r="B4" s="1" t="s">
        <v>30</v>
      </c>
      <c r="C4" s="1" t="s">
        <v>17</v>
      </c>
      <c r="D4" s="1" t="s">
        <v>18</v>
      </c>
      <c r="E4" s="1" t="s">
        <v>19</v>
      </c>
      <c r="F4" s="10" t="s">
        <v>20</v>
      </c>
      <c r="G4" s="1" t="s">
        <v>21</v>
      </c>
      <c r="H4" s="1" t="s">
        <v>22</v>
      </c>
      <c r="I4" s="2" t="n">
        <f aca="false">ROUND(($S4 + (($U4+$T4*60)/3600))*(IF($V4="S",-1,1)),5)</f>
        <v>47.99167</v>
      </c>
      <c r="J4" s="2" t="n">
        <f aca="false">ROUND(($W4 + (($Y4+$X4*60)/3600))*(IF($Z4="W",-1,1)),5)</f>
        <v>-55.81417</v>
      </c>
      <c r="K4" s="3" t="n">
        <v>190</v>
      </c>
      <c r="L4" s="4" t="n">
        <v>30317</v>
      </c>
      <c r="M4" s="1" t="s">
        <v>22</v>
      </c>
      <c r="N4" s="1" t="s">
        <v>22</v>
      </c>
      <c r="O4" s="12" t="s">
        <v>31</v>
      </c>
      <c r="P4" s="1" t="s">
        <v>32</v>
      </c>
      <c r="Q4" s="1" t="n">
        <v>1.99965277777778</v>
      </c>
      <c r="R4" s="1" t="n">
        <v>2.32559027777778</v>
      </c>
      <c r="S4" s="1" t="n">
        <v>47</v>
      </c>
      <c r="T4" s="1" t="n">
        <v>59</v>
      </c>
      <c r="U4" s="1" t="n">
        <v>30</v>
      </c>
      <c r="V4" s="1" t="s">
        <v>25</v>
      </c>
      <c r="W4" s="1" t="n">
        <v>55</v>
      </c>
      <c r="X4" s="1" t="n">
        <v>48</v>
      </c>
      <c r="Y4" s="1" t="n">
        <v>51</v>
      </c>
      <c r="Z4" s="1" t="s">
        <v>26</v>
      </c>
    </row>
    <row r="5" customFormat="false" ht="25.25" hidden="false" customHeight="false" outlineLevel="0" collapsed="false">
      <c r="A5" s="1" t="s">
        <v>15</v>
      </c>
      <c r="B5" s="1" t="s">
        <v>33</v>
      </c>
      <c r="C5" s="1" t="s">
        <v>17</v>
      </c>
      <c r="D5" s="1" t="s">
        <v>18</v>
      </c>
      <c r="E5" s="1" t="s">
        <v>19</v>
      </c>
      <c r="F5" s="10" t="s">
        <v>20</v>
      </c>
      <c r="G5" s="1" t="s">
        <v>21</v>
      </c>
      <c r="H5" s="1" t="s">
        <v>22</v>
      </c>
      <c r="I5" s="2" t="n">
        <f aca="false">ROUND(($S5 + (($U5+$T5*60)/3600))*(IF($V5="S",-1,1)),5)</f>
        <v>49.38639</v>
      </c>
      <c r="J5" s="2" t="n">
        <f aca="false">ROUND(($W5 + (($Y5+$X5*60)/3600))*(IF($Z5="W",-1,1)),5)</f>
        <v>-82.12139</v>
      </c>
      <c r="K5" s="3" t="n">
        <v>245</v>
      </c>
      <c r="L5" s="4" t="n">
        <v>30317</v>
      </c>
      <c r="M5" s="1" t="s">
        <v>22</v>
      </c>
      <c r="N5" s="1" t="s">
        <v>22</v>
      </c>
      <c r="O5" s="12" t="s">
        <v>34</v>
      </c>
      <c r="P5" s="1" t="s">
        <v>35</v>
      </c>
      <c r="Q5" s="1" t="n">
        <v>2.0577662037037</v>
      </c>
      <c r="R5" s="1" t="n">
        <v>3.42172453703704</v>
      </c>
      <c r="S5" s="1" t="n">
        <v>49</v>
      </c>
      <c r="T5" s="1" t="n">
        <v>23</v>
      </c>
      <c r="U5" s="1" t="n">
        <v>11</v>
      </c>
      <c r="V5" s="1" t="s">
        <v>25</v>
      </c>
      <c r="W5" s="1" t="n">
        <v>82</v>
      </c>
      <c r="X5" s="1" t="n">
        <v>7</v>
      </c>
      <c r="Y5" s="1" t="n">
        <v>17</v>
      </c>
      <c r="Z5" s="1" t="s">
        <v>26</v>
      </c>
    </row>
    <row r="6" customFormat="false" ht="25.25" hidden="false" customHeight="false" outlineLevel="0" collapsed="false">
      <c r="A6" s="1" t="s">
        <v>15</v>
      </c>
      <c r="B6" s="1" t="s">
        <v>36</v>
      </c>
      <c r="C6" s="1" t="s">
        <v>17</v>
      </c>
      <c r="D6" s="1" t="s">
        <v>18</v>
      </c>
      <c r="E6" s="1" t="s">
        <v>19</v>
      </c>
      <c r="F6" s="10" t="s">
        <v>20</v>
      </c>
      <c r="G6" s="1" t="s">
        <v>21</v>
      </c>
      <c r="H6" s="1" t="s">
        <v>22</v>
      </c>
      <c r="I6" s="2" t="n">
        <f aca="false">ROUND(($S6 + (($U6+$T6*60)/3600))*(IF($V6="S",-1,1)),5)</f>
        <v>50.20083</v>
      </c>
      <c r="J6" s="2" t="n">
        <f aca="false">ROUND(($W6 + (($Y6+$X6*60)/3600))*(IF($Z6="W",-1,1)),5)</f>
        <v>-104.71028</v>
      </c>
      <c r="K6" s="3" t="n">
        <v>595</v>
      </c>
      <c r="L6" s="4" t="n">
        <v>30317</v>
      </c>
      <c r="M6" s="1" t="s">
        <v>22</v>
      </c>
      <c r="N6" s="1" t="s">
        <v>22</v>
      </c>
      <c r="O6" s="12" t="s">
        <v>37</v>
      </c>
      <c r="P6" s="1" t="s">
        <v>38</v>
      </c>
      <c r="Q6" s="1" t="n">
        <v>2.09170138888889</v>
      </c>
      <c r="R6" s="1" t="n">
        <v>4.36292824074074</v>
      </c>
      <c r="S6" s="1" t="n">
        <v>50</v>
      </c>
      <c r="T6" s="1" t="n">
        <v>12</v>
      </c>
      <c r="U6" s="1" t="n">
        <v>3</v>
      </c>
      <c r="V6" s="1" t="s">
        <v>25</v>
      </c>
      <c r="W6" s="1" t="n">
        <v>104</v>
      </c>
      <c r="X6" s="1" t="n">
        <v>42</v>
      </c>
      <c r="Y6" s="1" t="n">
        <v>37</v>
      </c>
      <c r="Z6" s="1" t="s">
        <v>26</v>
      </c>
    </row>
    <row r="7" customFormat="false" ht="25.25" hidden="false" customHeight="false" outlineLevel="0" collapsed="false">
      <c r="A7" s="1" t="s">
        <v>15</v>
      </c>
      <c r="B7" s="1" t="s">
        <v>39</v>
      </c>
      <c r="C7" s="1" t="s">
        <v>17</v>
      </c>
      <c r="D7" s="1" t="s">
        <v>18</v>
      </c>
      <c r="E7" s="1" t="s">
        <v>19</v>
      </c>
      <c r="F7" s="10" t="s">
        <v>20</v>
      </c>
      <c r="G7" s="1" t="s">
        <v>21</v>
      </c>
      <c r="H7" s="1" t="s">
        <v>22</v>
      </c>
      <c r="I7" s="2" t="n">
        <f aca="false">ROUND(($S7 + (($U7+$T7*60)/3600))*(IF($V7="S",-1,1)),5)</f>
        <v>45.80806</v>
      </c>
      <c r="J7" s="2" t="n">
        <f aca="false">ROUND(($W7 + (($Y7+$X7*60)/3600))*(IF($Z7="W",-1,1)),5)</f>
        <v>-82.95083</v>
      </c>
      <c r="K7" s="3" t="n">
        <v>182</v>
      </c>
      <c r="L7" s="4" t="n">
        <v>30317</v>
      </c>
      <c r="M7" s="1" t="s">
        <v>22</v>
      </c>
      <c r="N7" s="1" t="s">
        <v>22</v>
      </c>
      <c r="O7" s="12" t="s">
        <v>40</v>
      </c>
      <c r="P7" s="1" t="s">
        <v>41</v>
      </c>
      <c r="Q7" s="1" t="n">
        <v>1.90866898148148</v>
      </c>
      <c r="R7" s="1" t="n">
        <v>3.45628472222222</v>
      </c>
      <c r="S7" s="1" t="n">
        <v>45</v>
      </c>
      <c r="T7" s="1" t="n">
        <v>48</v>
      </c>
      <c r="U7" s="1" t="n">
        <v>29</v>
      </c>
      <c r="V7" s="1" t="s">
        <v>25</v>
      </c>
      <c r="W7" s="1" t="n">
        <v>82</v>
      </c>
      <c r="X7" s="1" t="n">
        <v>57</v>
      </c>
      <c r="Y7" s="1" t="n">
        <v>3</v>
      </c>
      <c r="Z7" s="1" t="s">
        <v>26</v>
      </c>
    </row>
    <row r="8" customFormat="false" ht="25.25" hidden="false" customHeight="false" outlineLevel="0" collapsed="false">
      <c r="A8" s="1" t="s">
        <v>15</v>
      </c>
      <c r="B8" s="1" t="s">
        <v>42</v>
      </c>
      <c r="C8" s="1" t="s">
        <v>17</v>
      </c>
      <c r="D8" s="1" t="s">
        <v>18</v>
      </c>
      <c r="E8" s="1" t="s">
        <v>19</v>
      </c>
      <c r="F8" s="10" t="s">
        <v>20</v>
      </c>
      <c r="G8" s="1" t="s">
        <v>21</v>
      </c>
      <c r="H8" s="1" t="s">
        <v>22</v>
      </c>
      <c r="I8" s="2" t="n">
        <f aca="false">ROUND(($S8 + (($U8+$T8*60)/3600))*(IF($V8="S",-1,1)),5)</f>
        <v>46.06278</v>
      </c>
      <c r="J8" s="2" t="n">
        <f aca="false">ROUND(($W8 + (($Y8+$X8*60)/3600))*(IF($Z8="W",-1,1)),5)</f>
        <v>-77.40472</v>
      </c>
      <c r="K8" s="3" t="n">
        <v>184</v>
      </c>
      <c r="L8" s="4" t="n">
        <v>30317</v>
      </c>
      <c r="M8" s="1" t="s">
        <v>22</v>
      </c>
      <c r="N8" s="1" t="s">
        <v>22</v>
      </c>
      <c r="O8" s="12" t="s">
        <v>43</v>
      </c>
      <c r="P8" s="1" t="s">
        <v>44</v>
      </c>
      <c r="Q8" s="1" t="n">
        <v>1.91928240740741</v>
      </c>
      <c r="R8" s="1" t="n">
        <v>3.22519675925926</v>
      </c>
      <c r="S8" s="1" t="n">
        <v>46</v>
      </c>
      <c r="T8" s="1" t="n">
        <v>3</v>
      </c>
      <c r="U8" s="1" t="n">
        <v>46</v>
      </c>
      <c r="V8" s="1" t="s">
        <v>25</v>
      </c>
      <c r="W8" s="1" t="n">
        <v>77</v>
      </c>
      <c r="X8" s="1" t="n">
        <v>24</v>
      </c>
      <c r="Y8" s="1" t="n">
        <v>17</v>
      </c>
      <c r="Z8" s="1" t="s">
        <v>26</v>
      </c>
    </row>
    <row r="9" customFormat="false" ht="25.25" hidden="false" customHeight="false" outlineLevel="0" collapsed="false">
      <c r="A9" s="1" t="s">
        <v>15</v>
      </c>
      <c r="B9" s="1" t="s">
        <v>45</v>
      </c>
      <c r="C9" s="1" t="s">
        <v>17</v>
      </c>
      <c r="D9" s="1" t="s">
        <v>18</v>
      </c>
      <c r="E9" s="1" t="s">
        <v>19</v>
      </c>
      <c r="F9" s="10" t="s">
        <v>20</v>
      </c>
      <c r="G9" s="1" t="s">
        <v>21</v>
      </c>
      <c r="H9" s="1" t="s">
        <v>22</v>
      </c>
      <c r="I9" s="2" t="n">
        <f aca="false">ROUND(($S9 + (($U9+$T9*60)/3600))*(IF($V9="S",-1,1)),5)</f>
        <v>49.26222</v>
      </c>
      <c r="J9" s="2" t="n">
        <f aca="false">ROUND(($W9 + (($Y9+$X9*60)/3600))*(IF($Z9="W",-1,1)),5)</f>
        <v>-57.45583</v>
      </c>
      <c r="K9" s="3" t="n">
        <v>120</v>
      </c>
      <c r="L9" s="4" t="n">
        <v>30317</v>
      </c>
      <c r="M9" s="1" t="s">
        <v>22</v>
      </c>
      <c r="N9" s="1" t="s">
        <v>22</v>
      </c>
      <c r="O9" s="12" t="s">
        <v>46</v>
      </c>
      <c r="P9" s="1" t="s">
        <v>47</v>
      </c>
      <c r="Q9" s="1" t="n">
        <v>2.05259259259259</v>
      </c>
      <c r="R9" s="1" t="n">
        <v>2.39399305555556</v>
      </c>
      <c r="S9" s="1" t="n">
        <v>49</v>
      </c>
      <c r="T9" s="1" t="n">
        <v>15</v>
      </c>
      <c r="U9" s="1" t="n">
        <v>44</v>
      </c>
      <c r="V9" s="1" t="s">
        <v>25</v>
      </c>
      <c r="W9" s="1" t="n">
        <v>57</v>
      </c>
      <c r="X9" s="1" t="n">
        <v>27</v>
      </c>
      <c r="Y9" s="1" t="n">
        <v>21</v>
      </c>
      <c r="Z9" s="1" t="s">
        <v>26</v>
      </c>
    </row>
    <row r="10" customFormat="false" ht="25.25" hidden="false" customHeight="false" outlineLevel="0" collapsed="false">
      <c r="A10" s="1" t="s">
        <v>15</v>
      </c>
      <c r="B10" s="1" t="s">
        <v>48</v>
      </c>
      <c r="C10" s="1" t="s">
        <v>17</v>
      </c>
      <c r="D10" s="1" t="s">
        <v>18</v>
      </c>
      <c r="E10" s="1" t="s">
        <v>19</v>
      </c>
      <c r="F10" s="10" t="s">
        <v>20</v>
      </c>
      <c r="G10" s="1" t="s">
        <v>21</v>
      </c>
      <c r="H10" s="1" t="s">
        <v>22</v>
      </c>
      <c r="I10" s="2" t="n">
        <f aca="false">ROUND(($S10 + (($U10+$T10*60)/3600))*(IF($V10="S",-1,1)),5)</f>
        <v>49.82222</v>
      </c>
      <c r="J10" s="2" t="n">
        <f aca="false">ROUND(($W10 + (($Y10+$X10*60)/3600))*(IF($Z10="W",-1,1)),5)</f>
        <v>-74.97639</v>
      </c>
      <c r="K10" s="3" t="n">
        <v>381</v>
      </c>
      <c r="L10" s="4" t="n">
        <v>30317</v>
      </c>
      <c r="M10" s="1" t="s">
        <v>22</v>
      </c>
      <c r="N10" s="1" t="s">
        <v>22</v>
      </c>
      <c r="O10" s="12" t="s">
        <v>49</v>
      </c>
      <c r="P10" s="1" t="s">
        <v>50</v>
      </c>
      <c r="Q10" s="1" t="n">
        <v>2.07592592592593</v>
      </c>
      <c r="R10" s="1" t="n">
        <v>3.1240162037037</v>
      </c>
      <c r="S10" s="1" t="n">
        <v>49</v>
      </c>
      <c r="T10" s="1" t="n">
        <v>49</v>
      </c>
      <c r="U10" s="1" t="n">
        <v>20</v>
      </c>
      <c r="V10" s="1" t="s">
        <v>25</v>
      </c>
      <c r="W10" s="1" t="n">
        <v>74</v>
      </c>
      <c r="X10" s="1" t="n">
        <v>58</v>
      </c>
      <c r="Y10" s="1" t="n">
        <v>35</v>
      </c>
      <c r="Z10" s="1" t="s">
        <v>26</v>
      </c>
    </row>
    <row r="11" customFormat="false" ht="25.25" hidden="false" customHeight="false" outlineLevel="0" collapsed="false">
      <c r="A11" s="1" t="s">
        <v>15</v>
      </c>
      <c r="B11" s="1" t="s">
        <v>51</v>
      </c>
      <c r="C11" s="1" t="s">
        <v>17</v>
      </c>
      <c r="D11" s="1" t="s">
        <v>18</v>
      </c>
      <c r="E11" s="1" t="s">
        <v>19</v>
      </c>
      <c r="F11" s="10" t="s">
        <v>20</v>
      </c>
      <c r="G11" s="1" t="s">
        <v>21</v>
      </c>
      <c r="H11" s="1" t="s">
        <v>22</v>
      </c>
      <c r="I11" s="2" t="n">
        <f aca="false">ROUND(($S11 + (($U11+$T11*60)/3600))*(IF($V11="S",-1,1)),5)</f>
        <v>44.23111</v>
      </c>
      <c r="J11" s="2" t="n">
        <f aca="false">ROUND(($W11 + (($Y11+$X11*60)/3600))*(IF($Z11="W",-1,1)),5)</f>
        <v>-79.78306</v>
      </c>
      <c r="K11" s="3" t="n">
        <v>253</v>
      </c>
      <c r="L11" s="4" t="n">
        <v>30317</v>
      </c>
      <c r="M11" s="1" t="s">
        <v>22</v>
      </c>
      <c r="N11" s="1" t="s">
        <v>22</v>
      </c>
      <c r="O11" s="12" t="s">
        <v>52</v>
      </c>
      <c r="P11" s="1" t="s">
        <v>53</v>
      </c>
      <c r="Q11" s="1" t="n">
        <v>1.84296296296296</v>
      </c>
      <c r="R11" s="1" t="n">
        <v>3.32429398148148</v>
      </c>
      <c r="S11" s="1" t="n">
        <v>44</v>
      </c>
      <c r="T11" s="1" t="n">
        <v>13</v>
      </c>
      <c r="U11" s="1" t="n">
        <v>52</v>
      </c>
      <c r="V11" s="1" t="s">
        <v>25</v>
      </c>
      <c r="W11" s="1" t="n">
        <v>79</v>
      </c>
      <c r="X11" s="1" t="n">
        <v>46</v>
      </c>
      <c r="Y11" s="1" t="n">
        <v>59</v>
      </c>
      <c r="Z11" s="1" t="s">
        <v>26</v>
      </c>
    </row>
    <row r="12" customFormat="false" ht="25.25" hidden="false" customHeight="false" outlineLevel="0" collapsed="false">
      <c r="A12" s="1" t="s">
        <v>15</v>
      </c>
      <c r="B12" s="1" t="s">
        <v>54</v>
      </c>
      <c r="C12" s="1" t="s">
        <v>17</v>
      </c>
      <c r="D12" s="1" t="s">
        <v>18</v>
      </c>
      <c r="E12" s="1" t="s">
        <v>19</v>
      </c>
      <c r="F12" s="10" t="s">
        <v>20</v>
      </c>
      <c r="G12" s="1" t="s">
        <v>21</v>
      </c>
      <c r="H12" s="1" t="s">
        <v>22</v>
      </c>
      <c r="I12" s="2" t="n">
        <f aca="false">ROUND(($S12 + (($U12+$T12*60)/3600))*(IF($V12="S",-1,1)),5)</f>
        <v>49.66389</v>
      </c>
      <c r="J12" s="2" t="n">
        <f aca="false">ROUND(($W12 + (($Y12+$X12*60)/3600))*(IF($Z12="W",-1,1)),5)</f>
        <v>-93.72111</v>
      </c>
      <c r="K12" s="3" t="n">
        <v>369</v>
      </c>
      <c r="L12" s="4" t="n">
        <v>30317</v>
      </c>
      <c r="M12" s="1" t="s">
        <v>22</v>
      </c>
      <c r="N12" s="1" t="s">
        <v>22</v>
      </c>
      <c r="O12" s="12" t="s">
        <v>55</v>
      </c>
      <c r="P12" s="1" t="s">
        <v>56</v>
      </c>
      <c r="Q12" s="1" t="n">
        <v>2.0693287037037</v>
      </c>
      <c r="R12" s="1" t="n">
        <v>3.9050462962963</v>
      </c>
      <c r="S12" s="1" t="n">
        <v>49</v>
      </c>
      <c r="T12" s="1" t="n">
        <v>39</v>
      </c>
      <c r="U12" s="1" t="n">
        <v>50</v>
      </c>
      <c r="V12" s="1" t="s">
        <v>25</v>
      </c>
      <c r="W12" s="1" t="n">
        <v>93</v>
      </c>
      <c r="X12" s="1" t="n">
        <v>43</v>
      </c>
      <c r="Y12" s="1" t="n">
        <v>16</v>
      </c>
      <c r="Z12" s="1" t="s">
        <v>26</v>
      </c>
    </row>
    <row r="13" customFormat="false" ht="25.25" hidden="false" customHeight="false" outlineLevel="0" collapsed="false">
      <c r="A13" s="1" t="s">
        <v>15</v>
      </c>
      <c r="B13" s="1" t="s">
        <v>57</v>
      </c>
      <c r="C13" s="1" t="s">
        <v>17</v>
      </c>
      <c r="D13" s="1" t="s">
        <v>18</v>
      </c>
      <c r="E13" s="1" t="s">
        <v>19</v>
      </c>
      <c r="F13" s="10" t="s">
        <v>20</v>
      </c>
      <c r="G13" s="1" t="s">
        <v>21</v>
      </c>
      <c r="H13" s="1" t="s">
        <v>22</v>
      </c>
      <c r="I13" s="2" t="n">
        <f aca="false">ROUND(($S13 + (($U13+$T13*60)/3600))*(IF($V13="S",-1,1)),5)</f>
        <v>51.66667</v>
      </c>
      <c r="J13" s="2" t="n">
        <f aca="false">ROUND(($W13 + (($Y13+$X13*60)/3600))*(IF($Z13="W",-1,1)),5)</f>
        <v>-110.2</v>
      </c>
      <c r="K13" s="3" t="n">
        <v>707</v>
      </c>
      <c r="L13" s="4" t="n">
        <v>30317</v>
      </c>
      <c r="M13" s="1" t="s">
        <v>22</v>
      </c>
      <c r="N13" s="1" t="s">
        <v>22</v>
      </c>
      <c r="O13" s="12" t="s">
        <v>58</v>
      </c>
      <c r="P13" s="1" t="s">
        <v>59</v>
      </c>
      <c r="Q13" s="1" t="n">
        <v>2.15277777777778</v>
      </c>
      <c r="R13" s="1" t="n">
        <v>4.59166666666667</v>
      </c>
      <c r="S13" s="1" t="n">
        <v>51</v>
      </c>
      <c r="T13" s="1" t="n">
        <v>40</v>
      </c>
      <c r="U13" s="1" t="n">
        <v>0</v>
      </c>
      <c r="V13" s="1" t="s">
        <v>25</v>
      </c>
      <c r="W13" s="1" t="n">
        <v>110</v>
      </c>
      <c r="X13" s="1" t="n">
        <v>12</v>
      </c>
      <c r="Y13" s="1" t="n">
        <v>0</v>
      </c>
      <c r="Z13" s="1" t="s">
        <v>26</v>
      </c>
    </row>
    <row r="14" customFormat="false" ht="25.25" hidden="false" customHeight="false" outlineLevel="0" collapsed="false">
      <c r="A14" s="1" t="s">
        <v>15</v>
      </c>
      <c r="B14" s="1" t="s">
        <v>60</v>
      </c>
      <c r="C14" s="1" t="s">
        <v>17</v>
      </c>
      <c r="D14" s="1" t="s">
        <v>18</v>
      </c>
      <c r="E14" s="1" t="s">
        <v>19</v>
      </c>
      <c r="F14" s="10" t="s">
        <v>20</v>
      </c>
      <c r="G14" s="1" t="s">
        <v>21</v>
      </c>
      <c r="H14" s="1" t="s">
        <v>22</v>
      </c>
      <c r="I14" s="2" t="n">
        <f aca="false">ROUND(($S14 + (($U14+$T14*60)/3600))*(IF($V14="S",-1,1)),5)</f>
        <v>45.05167</v>
      </c>
      <c r="J14" s="2" t="n">
        <f aca="false">ROUND(($W14 + (($Y14+$X14*60)/3600))*(IF($Z14="W",-1,1)),5)</f>
        <v>-72.86167</v>
      </c>
      <c r="K14" s="3" t="n">
        <v>203</v>
      </c>
      <c r="L14" s="4" t="n">
        <v>30317</v>
      </c>
      <c r="M14" s="1" t="s">
        <v>22</v>
      </c>
      <c r="N14" s="1" t="s">
        <v>22</v>
      </c>
      <c r="O14" s="12" t="s">
        <v>61</v>
      </c>
      <c r="P14" s="1" t="s">
        <v>62</v>
      </c>
      <c r="Q14" s="1" t="n">
        <v>1.87715277777778</v>
      </c>
      <c r="R14" s="1" t="n">
        <v>3.03590277777778</v>
      </c>
      <c r="S14" s="1" t="n">
        <v>45</v>
      </c>
      <c r="T14" s="1" t="n">
        <v>3</v>
      </c>
      <c r="U14" s="1" t="n">
        <v>6</v>
      </c>
      <c r="V14" s="1" t="s">
        <v>25</v>
      </c>
      <c r="W14" s="1" t="n">
        <v>72</v>
      </c>
      <c r="X14" s="1" t="n">
        <v>51</v>
      </c>
      <c r="Y14" s="1" t="n">
        <v>42</v>
      </c>
      <c r="Z14" s="1" t="s">
        <v>26</v>
      </c>
    </row>
    <row r="15" customFormat="false" ht="25.25" hidden="false" customHeight="false" outlineLevel="0" collapsed="false">
      <c r="A15" s="1" t="s">
        <v>15</v>
      </c>
      <c r="B15" s="1" t="s">
        <v>63</v>
      </c>
      <c r="C15" s="1" t="s">
        <v>17</v>
      </c>
      <c r="D15" s="1" t="s">
        <v>18</v>
      </c>
      <c r="E15" s="1" t="s">
        <v>19</v>
      </c>
      <c r="F15" s="10" t="s">
        <v>20</v>
      </c>
      <c r="G15" s="1" t="s">
        <v>21</v>
      </c>
      <c r="H15" s="1" t="s">
        <v>22</v>
      </c>
      <c r="I15" s="2" t="n">
        <f aca="false">ROUND(($S15 + (($U15+$T15*60)/3600))*(IF($V15="S",-1,1)),5)</f>
        <v>53.31111</v>
      </c>
      <c r="J15" s="2" t="n">
        <f aca="false">ROUND(($W15 + (($Y15+$X15*60)/3600))*(IF($Z15="W",-1,1)),5)</f>
        <v>-60.36667</v>
      </c>
      <c r="K15" s="3" t="n">
        <v>39</v>
      </c>
      <c r="L15" s="4" t="n">
        <v>30317</v>
      </c>
      <c r="M15" s="1" t="s">
        <v>22</v>
      </c>
      <c r="N15" s="1" t="s">
        <v>22</v>
      </c>
      <c r="O15" s="12" t="s">
        <v>64</v>
      </c>
      <c r="P15" s="1" t="s">
        <v>65</v>
      </c>
      <c r="Q15" s="1" t="n">
        <v>2.2212962962963</v>
      </c>
      <c r="R15" s="1" t="n">
        <v>2.51527777777778</v>
      </c>
      <c r="S15" s="1" t="n">
        <v>53</v>
      </c>
      <c r="T15" s="1" t="n">
        <v>18</v>
      </c>
      <c r="U15" s="1" t="n">
        <v>40</v>
      </c>
      <c r="V15" s="1" t="s">
        <v>25</v>
      </c>
      <c r="W15" s="1" t="n">
        <v>60</v>
      </c>
      <c r="X15" s="1" t="n">
        <v>22</v>
      </c>
      <c r="Y15" s="1" t="n">
        <v>0</v>
      </c>
      <c r="Z15" s="1" t="s">
        <v>26</v>
      </c>
    </row>
    <row r="16" customFormat="false" ht="25.25" hidden="false" customHeight="false" outlineLevel="0" collapsed="false">
      <c r="A16" s="1" t="s">
        <v>15</v>
      </c>
      <c r="B16" s="1" t="s">
        <v>66</v>
      </c>
      <c r="C16" s="1" t="s">
        <v>17</v>
      </c>
      <c r="D16" s="1" t="s">
        <v>18</v>
      </c>
      <c r="E16" s="1" t="s">
        <v>19</v>
      </c>
      <c r="F16" s="10" t="s">
        <v>20</v>
      </c>
      <c r="G16" s="1" t="s">
        <v>21</v>
      </c>
      <c r="H16" s="1" t="s">
        <v>22</v>
      </c>
      <c r="I16" s="2" t="n">
        <f aca="false">ROUND(($S16 + (($U16+$T16*60)/3600))*(IF($V16="S",-1,1)),5)</f>
        <v>46.48417</v>
      </c>
      <c r="J16" s="2" t="n">
        <f aca="false">ROUND(($W16 + (($Y16+$X16*60)/3600))*(IF($Z16="W",-1,1)),5)</f>
        <v>-65.25833</v>
      </c>
      <c r="K16" s="3" t="n">
        <v>45</v>
      </c>
      <c r="L16" s="4" t="n">
        <v>30317</v>
      </c>
      <c r="M16" s="1" t="s">
        <v>22</v>
      </c>
      <c r="N16" s="1" t="s">
        <v>22</v>
      </c>
      <c r="O16" s="12" t="s">
        <v>67</v>
      </c>
      <c r="P16" s="1" t="s">
        <v>68</v>
      </c>
      <c r="Q16" s="1" t="n">
        <v>1.93684027777778</v>
      </c>
      <c r="R16" s="1" t="n">
        <v>2.71909722222222</v>
      </c>
      <c r="S16" s="1" t="n">
        <v>46</v>
      </c>
      <c r="T16" s="1" t="n">
        <v>29</v>
      </c>
      <c r="U16" s="1" t="n">
        <v>3</v>
      </c>
      <c r="V16" s="1" t="s">
        <v>25</v>
      </c>
      <c r="W16" s="1" t="n">
        <v>65</v>
      </c>
      <c r="X16" s="1" t="n">
        <v>15</v>
      </c>
      <c r="Y16" s="1" t="n">
        <v>30</v>
      </c>
      <c r="Z16" s="1" t="s">
        <v>26</v>
      </c>
    </row>
    <row r="17" customFormat="false" ht="25.25" hidden="false" customHeight="false" outlineLevel="0" collapsed="false">
      <c r="A17" s="1" t="s">
        <v>15</v>
      </c>
      <c r="B17" s="1" t="s">
        <v>69</v>
      </c>
      <c r="C17" s="1" t="s">
        <v>17</v>
      </c>
      <c r="D17" s="1" t="s">
        <v>18</v>
      </c>
      <c r="E17" s="1" t="s">
        <v>19</v>
      </c>
      <c r="F17" s="10" t="s">
        <v>20</v>
      </c>
      <c r="G17" s="1" t="s">
        <v>21</v>
      </c>
      <c r="H17" s="1" t="s">
        <v>22</v>
      </c>
      <c r="I17" s="2" t="n">
        <f aca="false">ROUND(($S17 + (($U17+$T17*60)/3600))*(IF($V17="S",-1,1)),5)</f>
        <v>45.59306</v>
      </c>
      <c r="J17" s="2" t="n">
        <f aca="false">ROUND(($W17 + (($Y17+$X17*60)/3600))*(IF($Z17="W",-1,1)),5)</f>
        <v>-63.84167</v>
      </c>
      <c r="K17" s="3" t="n">
        <v>90</v>
      </c>
      <c r="L17" s="4" t="n">
        <v>30317</v>
      </c>
      <c r="M17" s="1" t="s">
        <v>22</v>
      </c>
      <c r="N17" s="1" t="s">
        <v>22</v>
      </c>
      <c r="O17" s="12" t="s">
        <v>70</v>
      </c>
      <c r="P17" s="1" t="s">
        <v>71</v>
      </c>
      <c r="Q17" s="1" t="n">
        <v>1.89971064814815</v>
      </c>
      <c r="R17" s="1" t="n">
        <v>2.66006944444444</v>
      </c>
      <c r="S17" s="1" t="n">
        <v>45</v>
      </c>
      <c r="T17" s="1" t="n">
        <v>35</v>
      </c>
      <c r="U17" s="1" t="n">
        <v>35</v>
      </c>
      <c r="V17" s="1" t="s">
        <v>25</v>
      </c>
      <c r="W17" s="1" t="n">
        <v>63</v>
      </c>
      <c r="X17" s="1" t="n">
        <v>50</v>
      </c>
      <c r="Y17" s="1" t="n">
        <v>30</v>
      </c>
      <c r="Z17" s="1" t="s">
        <v>26</v>
      </c>
    </row>
    <row r="18" customFormat="false" ht="25.25" hidden="false" customHeight="false" outlineLevel="0" collapsed="false">
      <c r="A18" s="1" t="s">
        <v>15</v>
      </c>
      <c r="B18" s="1" t="s">
        <v>72</v>
      </c>
      <c r="C18" s="1" t="s">
        <v>17</v>
      </c>
      <c r="D18" s="1" t="s">
        <v>18</v>
      </c>
      <c r="E18" s="1" t="s">
        <v>19</v>
      </c>
      <c r="F18" s="10" t="s">
        <v>20</v>
      </c>
      <c r="G18" s="1" t="s">
        <v>21</v>
      </c>
      <c r="H18" s="1" t="s">
        <v>22</v>
      </c>
      <c r="I18" s="2" t="n">
        <f aca="false">ROUND(($S18 + (($U18+$T18*60)/3600))*(IF($V18="S",-1,1)),5)</f>
        <v>44.43361</v>
      </c>
      <c r="J18" s="2" t="n">
        <f aca="false">ROUND(($W18 + (($Y18+$X18*60)/3600))*(IF($Z18="W",-1,1)),5)</f>
        <v>-65.20583</v>
      </c>
      <c r="K18" s="3" t="n">
        <v>127</v>
      </c>
      <c r="L18" s="4" t="n">
        <v>30317</v>
      </c>
      <c r="M18" s="1" t="s">
        <v>22</v>
      </c>
      <c r="N18" s="1" t="s">
        <v>22</v>
      </c>
      <c r="O18" s="12" t="s">
        <v>73</v>
      </c>
      <c r="P18" s="1" t="s">
        <v>74</v>
      </c>
      <c r="Q18" s="1" t="n">
        <v>1.85140046296296</v>
      </c>
      <c r="R18" s="1" t="n">
        <v>2.71690972222222</v>
      </c>
      <c r="S18" s="1" t="n">
        <v>44</v>
      </c>
      <c r="T18" s="1" t="n">
        <v>26</v>
      </c>
      <c r="U18" s="1" t="n">
        <v>1</v>
      </c>
      <c r="V18" s="1" t="s">
        <v>25</v>
      </c>
      <c r="W18" s="1" t="n">
        <v>65</v>
      </c>
      <c r="X18" s="1" t="n">
        <v>12</v>
      </c>
      <c r="Y18" s="1" t="n">
        <v>21</v>
      </c>
      <c r="Z18" s="1" t="s">
        <v>26</v>
      </c>
    </row>
    <row r="19" customFormat="false" ht="25.25" hidden="false" customHeight="false" outlineLevel="0" collapsed="false">
      <c r="A19" s="1" t="s">
        <v>15</v>
      </c>
      <c r="B19" s="1" t="s">
        <v>75</v>
      </c>
      <c r="C19" s="1" t="s">
        <v>17</v>
      </c>
      <c r="D19" s="1" t="s">
        <v>18</v>
      </c>
      <c r="E19" s="1" t="s">
        <v>19</v>
      </c>
      <c r="F19" s="10" t="s">
        <v>20</v>
      </c>
      <c r="G19" s="1" t="s">
        <v>21</v>
      </c>
      <c r="H19" s="1" t="s">
        <v>22</v>
      </c>
      <c r="I19" s="2" t="n">
        <f aca="false">ROUND(($S19 + (($U19+$T19*60)/3600))*(IF($V19="S",-1,1)),5)</f>
        <v>44.33167</v>
      </c>
      <c r="J19" s="2" t="n">
        <f aca="false">ROUND(($W19 + (($Y19+$X19*60)/3600))*(IF($Z19="W",-1,1)),5)</f>
        <v>-80.90889</v>
      </c>
      <c r="K19" s="3" t="n">
        <v>342</v>
      </c>
      <c r="L19" s="4" t="n">
        <v>30317</v>
      </c>
      <c r="M19" s="1" t="s">
        <v>22</v>
      </c>
      <c r="N19" s="1" t="s">
        <v>22</v>
      </c>
      <c r="O19" s="12" t="s">
        <v>76</v>
      </c>
      <c r="P19" s="1" t="s">
        <v>77</v>
      </c>
      <c r="Q19" s="1" t="n">
        <v>1.84715277777778</v>
      </c>
      <c r="R19" s="1" t="n">
        <v>3.3712037037037</v>
      </c>
      <c r="S19" s="1" t="n">
        <v>44</v>
      </c>
      <c r="T19" s="1" t="n">
        <v>19</v>
      </c>
      <c r="U19" s="1" t="n">
        <v>54</v>
      </c>
      <c r="V19" s="1" t="s">
        <v>25</v>
      </c>
      <c r="W19" s="1" t="n">
        <v>80</v>
      </c>
      <c r="X19" s="1" t="n">
        <v>54</v>
      </c>
      <c r="Y19" s="1" t="n">
        <v>32</v>
      </c>
      <c r="Z19" s="1" t="s">
        <v>26</v>
      </c>
    </row>
    <row r="20" customFormat="false" ht="25.25" hidden="false" customHeight="false" outlineLevel="0" collapsed="false">
      <c r="A20" s="1" t="s">
        <v>15</v>
      </c>
      <c r="B20" s="1" t="s">
        <v>78</v>
      </c>
      <c r="C20" s="1" t="s">
        <v>17</v>
      </c>
      <c r="D20" s="1" t="s">
        <v>18</v>
      </c>
      <c r="E20" s="1" t="s">
        <v>19</v>
      </c>
      <c r="F20" s="10" t="s">
        <v>20</v>
      </c>
      <c r="G20" s="1" t="s">
        <v>21</v>
      </c>
      <c r="H20" s="1" t="s">
        <v>22</v>
      </c>
      <c r="I20" s="2" t="n">
        <f aca="false">ROUND(($S20 + (($U20+$T20*60)/3600))*(IF($V20="S",-1,1)),5)</f>
        <v>47.68167</v>
      </c>
      <c r="J20" s="2" t="n">
        <f aca="false">ROUND(($W20 + (($Y20+$X20*60)/3600))*(IF($Z20="W",-1,1)),5)</f>
        <v>-72.44278</v>
      </c>
      <c r="K20" s="3" t="n">
        <v>243</v>
      </c>
      <c r="L20" s="4" t="n">
        <v>30317</v>
      </c>
      <c r="M20" s="1" t="s">
        <v>22</v>
      </c>
      <c r="N20" s="1" t="s">
        <v>22</v>
      </c>
      <c r="O20" s="12" t="s">
        <v>79</v>
      </c>
      <c r="P20" s="1" t="s">
        <v>80</v>
      </c>
      <c r="Q20" s="1" t="n">
        <v>1.98673611111111</v>
      </c>
      <c r="R20" s="1" t="n">
        <v>3.01844907407407</v>
      </c>
      <c r="S20" s="1" t="n">
        <v>47</v>
      </c>
      <c r="T20" s="1" t="n">
        <v>40</v>
      </c>
      <c r="U20" s="1" t="n">
        <v>54</v>
      </c>
      <c r="V20" s="1" t="s">
        <v>25</v>
      </c>
      <c r="W20" s="1" t="n">
        <v>72</v>
      </c>
      <c r="X20" s="1" t="n">
        <v>26</v>
      </c>
      <c r="Y20" s="1" t="n">
        <v>34</v>
      </c>
      <c r="Z20" s="1" t="s">
        <v>26</v>
      </c>
    </row>
    <row r="21" customFormat="false" ht="25.25" hidden="false" customHeight="false" outlineLevel="0" collapsed="false">
      <c r="A21" s="1" t="s">
        <v>15</v>
      </c>
      <c r="B21" s="1" t="s">
        <v>81</v>
      </c>
      <c r="C21" s="1" t="s">
        <v>17</v>
      </c>
      <c r="D21" s="1" t="s">
        <v>18</v>
      </c>
      <c r="E21" s="1" t="s">
        <v>19</v>
      </c>
      <c r="F21" s="10" t="s">
        <v>20</v>
      </c>
      <c r="G21" s="1" t="s">
        <v>21</v>
      </c>
      <c r="H21" s="1" t="s">
        <v>22</v>
      </c>
      <c r="I21" s="2" t="n">
        <f aca="false">ROUND(($S21 + (($U21+$T21*60)/3600))*(IF($V21="S",-1,1)),5)</f>
        <v>53.75722</v>
      </c>
      <c r="J21" s="2" t="n">
        <f aca="false">ROUND(($W21 + (($Y21+$X21*60)/3600))*(IF($Z21="W",-1,1)),5)</f>
        <v>-73.675</v>
      </c>
      <c r="K21" s="3" t="n">
        <v>300</v>
      </c>
      <c r="L21" s="4" t="n">
        <v>30317</v>
      </c>
      <c r="M21" s="1" t="s">
        <v>22</v>
      </c>
      <c r="N21" s="1" t="s">
        <v>22</v>
      </c>
      <c r="O21" s="12" t="s">
        <v>82</v>
      </c>
      <c r="P21" s="1" t="s">
        <v>83</v>
      </c>
      <c r="Q21" s="1" t="n">
        <v>2.23988425925926</v>
      </c>
      <c r="R21" s="1" t="n">
        <v>3.06979166666667</v>
      </c>
      <c r="S21" s="1" t="n">
        <v>53</v>
      </c>
      <c r="T21" s="1" t="n">
        <v>45</v>
      </c>
      <c r="U21" s="1" t="n">
        <v>26</v>
      </c>
      <c r="V21" s="1" t="s">
        <v>25</v>
      </c>
      <c r="W21" s="1" t="n">
        <v>73</v>
      </c>
      <c r="X21" s="1" t="n">
        <v>40</v>
      </c>
      <c r="Y21" s="1" t="n">
        <v>30</v>
      </c>
      <c r="Z21" s="1" t="s">
        <v>26</v>
      </c>
    </row>
    <row r="22" customFormat="false" ht="25.25" hidden="false" customHeight="false" outlineLevel="0" collapsed="false">
      <c r="A22" s="1" t="s">
        <v>15</v>
      </c>
      <c r="B22" s="1" t="s">
        <v>84</v>
      </c>
      <c r="C22" s="1" t="s">
        <v>17</v>
      </c>
      <c r="D22" s="1" t="s">
        <v>18</v>
      </c>
      <c r="E22" s="1" t="s">
        <v>19</v>
      </c>
      <c r="F22" s="10" t="s">
        <v>20</v>
      </c>
      <c r="G22" s="1" t="s">
        <v>21</v>
      </c>
      <c r="H22" s="1" t="s">
        <v>22</v>
      </c>
      <c r="I22" s="2" t="n">
        <f aca="false">ROUND(($S22 + (($U22+$T22*60)/3600))*(IF($V22="S",-1,1)),5)</f>
        <v>42.88472</v>
      </c>
      <c r="J22" s="2" t="n">
        <f aca="false">ROUND(($W22 + (($Y22+$X22*60)/3600))*(IF($Z22="W",-1,1)),5)</f>
        <v>-81.48056</v>
      </c>
      <c r="K22" s="3" t="n">
        <v>239</v>
      </c>
      <c r="L22" s="4" t="n">
        <v>30317</v>
      </c>
      <c r="M22" s="1" t="s">
        <v>22</v>
      </c>
      <c r="N22" s="1" t="s">
        <v>22</v>
      </c>
      <c r="O22" s="12" t="s">
        <v>85</v>
      </c>
      <c r="P22" s="1" t="s">
        <v>86</v>
      </c>
      <c r="Q22" s="1" t="n">
        <v>1.78686342592593</v>
      </c>
      <c r="R22" s="1" t="n">
        <v>3.39502314814815</v>
      </c>
      <c r="S22" s="1" t="n">
        <v>42</v>
      </c>
      <c r="T22" s="1" t="n">
        <v>53</v>
      </c>
      <c r="U22" s="1" t="n">
        <v>5</v>
      </c>
      <c r="V22" s="1" t="s">
        <v>25</v>
      </c>
      <c r="W22" s="1" t="n">
        <v>81</v>
      </c>
      <c r="X22" s="1" t="n">
        <v>28</v>
      </c>
      <c r="Y22" s="1" t="n">
        <v>50</v>
      </c>
      <c r="Z22" s="1" t="s">
        <v>26</v>
      </c>
    </row>
    <row r="23" customFormat="false" ht="25.25" hidden="false" customHeight="false" outlineLevel="0" collapsed="false">
      <c r="A23" s="1" t="s">
        <v>15</v>
      </c>
      <c r="B23" s="1" t="s">
        <v>87</v>
      </c>
      <c r="C23" s="1" t="s">
        <v>17</v>
      </c>
      <c r="D23" s="1" t="s">
        <v>18</v>
      </c>
      <c r="E23" s="1" t="s">
        <v>19</v>
      </c>
      <c r="F23" s="10" t="s">
        <v>20</v>
      </c>
      <c r="G23" s="1" t="s">
        <v>21</v>
      </c>
      <c r="H23" s="1" t="s">
        <v>22</v>
      </c>
      <c r="I23" s="2" t="n">
        <f aca="false">ROUND(($S23 + (($U23+$T23*60)/3600))*(IF($V23="S",-1,1)),5)</f>
        <v>50.27139</v>
      </c>
      <c r="J23" s="2" t="n">
        <f aca="false">ROUND(($W23 + (($Y23+$X23*60)/3600))*(IF($Z23="W",-1,1)),5)</f>
        <v>-64.22639</v>
      </c>
      <c r="K23" s="3" t="n">
        <v>14</v>
      </c>
      <c r="L23" s="4" t="n">
        <v>30317</v>
      </c>
      <c r="M23" s="1" t="s">
        <v>22</v>
      </c>
      <c r="N23" s="1" t="s">
        <v>22</v>
      </c>
      <c r="O23" s="12" t="s">
        <v>88</v>
      </c>
      <c r="P23" s="1" t="s">
        <v>89</v>
      </c>
      <c r="Q23" s="1" t="n">
        <v>2.0946412037037</v>
      </c>
      <c r="R23" s="1" t="n">
        <v>2.67609953703704</v>
      </c>
      <c r="S23" s="1" t="n">
        <v>50</v>
      </c>
      <c r="T23" s="1" t="n">
        <v>16</v>
      </c>
      <c r="U23" s="1" t="n">
        <v>17</v>
      </c>
      <c r="V23" s="1" t="s">
        <v>25</v>
      </c>
      <c r="W23" s="1" t="n">
        <v>64</v>
      </c>
      <c r="X23" s="1" t="n">
        <v>13</v>
      </c>
      <c r="Y23" s="1" t="n">
        <v>35</v>
      </c>
      <c r="Z23" s="1" t="s">
        <v>26</v>
      </c>
    </row>
    <row r="24" customFormat="false" ht="25.25" hidden="false" customHeight="false" outlineLevel="0" collapsed="false">
      <c r="A24" s="1" t="s">
        <v>15</v>
      </c>
      <c r="B24" s="1" t="s">
        <v>90</v>
      </c>
      <c r="C24" s="1" t="s">
        <v>17</v>
      </c>
      <c r="D24" s="1" t="s">
        <v>18</v>
      </c>
      <c r="E24" s="1" t="s">
        <v>19</v>
      </c>
      <c r="F24" s="10" t="s">
        <v>20</v>
      </c>
      <c r="G24" s="1" t="s">
        <v>21</v>
      </c>
      <c r="H24" s="1" t="s">
        <v>22</v>
      </c>
      <c r="I24" s="2" t="n">
        <f aca="false">ROUND(($S24 + (($U24+$T24*60)/3600))*(IF($V24="S",-1,1)),5)</f>
        <v>46.67111</v>
      </c>
      <c r="J24" s="2" t="n">
        <f aca="false">ROUND(($W24 + (($Y24+$X24*60)/3600))*(IF($Z24="W",-1,1)),5)</f>
        <v>-79.91917</v>
      </c>
      <c r="K24" s="3" t="n">
        <v>300</v>
      </c>
      <c r="L24" s="4" t="n">
        <v>30317</v>
      </c>
      <c r="M24" s="1" t="s">
        <v>22</v>
      </c>
      <c r="N24" s="1" t="s">
        <v>22</v>
      </c>
      <c r="O24" s="12" t="s">
        <v>91</v>
      </c>
      <c r="P24" s="1" t="s">
        <v>92</v>
      </c>
      <c r="Q24" s="1" t="n">
        <v>1.94462962962963</v>
      </c>
      <c r="R24" s="1" t="n">
        <v>3.32996527777778</v>
      </c>
      <c r="S24" s="1" t="n">
        <v>46</v>
      </c>
      <c r="T24" s="1" t="n">
        <v>40</v>
      </c>
      <c r="U24" s="1" t="n">
        <v>16</v>
      </c>
      <c r="V24" s="1" t="s">
        <v>25</v>
      </c>
      <c r="W24" s="1" t="n">
        <v>79</v>
      </c>
      <c r="X24" s="1" t="n">
        <v>55</v>
      </c>
      <c r="Y24" s="1" t="n">
        <v>9</v>
      </c>
      <c r="Z24" s="1" t="s">
        <v>26</v>
      </c>
    </row>
    <row r="25" customFormat="false" ht="25.25" hidden="false" customHeight="false" outlineLevel="0" collapsed="false">
      <c r="A25" s="1" t="s">
        <v>15</v>
      </c>
      <c r="B25" s="1" t="s">
        <v>93</v>
      </c>
      <c r="C25" s="1" t="s">
        <v>17</v>
      </c>
      <c r="D25" s="1" t="s">
        <v>18</v>
      </c>
      <c r="E25" s="1" t="s">
        <v>19</v>
      </c>
      <c r="F25" s="10" t="s">
        <v>20</v>
      </c>
      <c r="G25" s="1" t="s">
        <v>21</v>
      </c>
      <c r="H25" s="1" t="s">
        <v>22</v>
      </c>
      <c r="I25" s="2" t="n">
        <f aca="false">ROUND(($S25 + (($U25+$T25*60)/3600))*(IF($V25="S",-1,1)),5)</f>
        <v>40.78833</v>
      </c>
      <c r="J25" s="2" t="n">
        <f aca="false">ROUND(($W25 + (($Y25+$X25*60)/3600))*(IF($Z25="W",-1,1)),5)</f>
        <v>-77.94639</v>
      </c>
      <c r="K25" s="3" t="n">
        <v>393</v>
      </c>
      <c r="L25" s="4" t="n">
        <v>30317</v>
      </c>
      <c r="M25" s="1" t="s">
        <v>22</v>
      </c>
      <c r="N25" s="1" t="s">
        <v>22</v>
      </c>
      <c r="O25" s="12" t="s">
        <v>94</v>
      </c>
      <c r="P25" s="1" t="s">
        <v>95</v>
      </c>
      <c r="Q25" s="1" t="n">
        <v>1.69951388888889</v>
      </c>
      <c r="R25" s="1" t="n">
        <v>3.2477662037037</v>
      </c>
      <c r="S25" s="1" t="n">
        <v>40</v>
      </c>
      <c r="T25" s="1" t="n">
        <v>47</v>
      </c>
      <c r="U25" s="1" t="n">
        <v>18</v>
      </c>
      <c r="V25" s="1" t="s">
        <v>25</v>
      </c>
      <c r="W25" s="1" t="n">
        <v>77</v>
      </c>
      <c r="X25" s="1" t="n">
        <v>56</v>
      </c>
      <c r="Y25" s="1" t="n">
        <v>47</v>
      </c>
      <c r="Z25" s="1" t="s">
        <v>26</v>
      </c>
    </row>
    <row r="26" customFormat="false" ht="25.25" hidden="false" customHeight="false" outlineLevel="0" collapsed="false">
      <c r="A26" s="1" t="s">
        <v>15</v>
      </c>
      <c r="B26" s="1" t="s">
        <v>96</v>
      </c>
      <c r="C26" s="1" t="s">
        <v>17</v>
      </c>
      <c r="D26" s="1" t="s">
        <v>18</v>
      </c>
      <c r="E26" s="1" t="s">
        <v>19</v>
      </c>
      <c r="F26" s="10" t="s">
        <v>20</v>
      </c>
      <c r="G26" s="1" t="s">
        <v>21</v>
      </c>
      <c r="H26" s="1" t="s">
        <v>22</v>
      </c>
      <c r="I26" s="2" t="n">
        <f aca="false">ROUND(($S26 + (($U26+$T26*60)/3600))*(IF($V26="S",-1,1)),5)</f>
        <v>51.45222</v>
      </c>
      <c r="J26" s="2" t="n">
        <f aca="false">ROUND(($W26 + (($Y26+$X26*60)/3600))*(IF($Z26="W",-1,1)),5)</f>
        <v>-90.2175</v>
      </c>
      <c r="K26" s="3" t="n">
        <v>393</v>
      </c>
      <c r="L26" s="4" t="n">
        <v>30317</v>
      </c>
      <c r="M26" s="1" t="s">
        <v>22</v>
      </c>
      <c r="N26" s="1" t="s">
        <v>22</v>
      </c>
      <c r="O26" s="12" t="s">
        <v>97</v>
      </c>
      <c r="P26" s="1" t="s">
        <v>98</v>
      </c>
      <c r="Q26" s="1" t="n">
        <v>2.14384259259259</v>
      </c>
      <c r="R26" s="1" t="n">
        <v>3.7590625</v>
      </c>
      <c r="S26" s="1" t="n">
        <v>51</v>
      </c>
      <c r="T26" s="1" t="n">
        <v>27</v>
      </c>
      <c r="U26" s="1" t="n">
        <v>8</v>
      </c>
      <c r="V26" s="1" t="s">
        <v>25</v>
      </c>
      <c r="W26" s="1" t="n">
        <v>90</v>
      </c>
      <c r="X26" s="1" t="n">
        <v>13</v>
      </c>
      <c r="Y26" s="1" t="n">
        <v>3</v>
      </c>
      <c r="Z26" s="1" t="s">
        <v>26</v>
      </c>
    </row>
    <row r="27" customFormat="false" ht="25.25" hidden="false" customHeight="false" outlineLevel="0" collapsed="false">
      <c r="A27" s="1" t="s">
        <v>15</v>
      </c>
      <c r="B27" s="1" t="s">
        <v>99</v>
      </c>
      <c r="C27" s="1" t="s">
        <v>17</v>
      </c>
      <c r="D27" s="1" t="s">
        <v>18</v>
      </c>
      <c r="E27" s="1" t="s">
        <v>19</v>
      </c>
      <c r="F27" s="10" t="s">
        <v>20</v>
      </c>
      <c r="G27" s="1" t="s">
        <v>21</v>
      </c>
      <c r="H27" s="1" t="s">
        <v>22</v>
      </c>
      <c r="I27" s="2" t="n">
        <f aca="false">ROUND(($S27 + (($U27+$T27*60)/3600))*(IF($V27="S",-1,1)),5)</f>
        <v>45.08861</v>
      </c>
      <c r="J27" s="2" t="n">
        <f aca="false">ROUND(($W27 + (($Y27+$X27*60)/3600))*(IF($Z27="W",-1,1)),5)</f>
        <v>-72.55694</v>
      </c>
      <c r="K27" s="3" t="n">
        <v>845</v>
      </c>
      <c r="L27" s="4" t="n">
        <v>30317</v>
      </c>
      <c r="M27" s="1" t="s">
        <v>22</v>
      </c>
      <c r="N27" s="1" t="s">
        <v>22</v>
      </c>
      <c r="O27" s="12" t="s">
        <v>100</v>
      </c>
      <c r="P27" s="1" t="s">
        <v>101</v>
      </c>
      <c r="Q27" s="1" t="n">
        <v>1.87869212962963</v>
      </c>
      <c r="R27" s="1" t="n">
        <v>3.02320601851852</v>
      </c>
      <c r="S27" s="1" t="n">
        <v>45</v>
      </c>
      <c r="T27" s="1" t="n">
        <v>5</v>
      </c>
      <c r="U27" s="1" t="n">
        <v>19</v>
      </c>
      <c r="V27" s="1" t="s">
        <v>25</v>
      </c>
      <c r="W27" s="1" t="n">
        <v>72</v>
      </c>
      <c r="X27" s="1" t="n">
        <v>33</v>
      </c>
      <c r="Y27" s="1" t="n">
        <v>25</v>
      </c>
      <c r="Z27" s="1" t="s">
        <v>26</v>
      </c>
    </row>
    <row r="28" customFormat="false" ht="25.25" hidden="false" customHeight="false" outlineLevel="0" collapsed="false">
      <c r="A28" s="1" t="s">
        <v>15</v>
      </c>
      <c r="B28" s="1" t="s">
        <v>102</v>
      </c>
      <c r="C28" s="1" t="s">
        <v>17</v>
      </c>
      <c r="D28" s="1" t="s">
        <v>18</v>
      </c>
      <c r="E28" s="1" t="s">
        <v>19</v>
      </c>
      <c r="F28" s="10" t="s">
        <v>20</v>
      </c>
      <c r="G28" s="1" t="s">
        <v>21</v>
      </c>
      <c r="H28" s="1" t="s">
        <v>22</v>
      </c>
      <c r="I28" s="2" t="n">
        <f aca="false">ROUND(($S28 + (($U28+$T28*60)/3600))*(IF($V28="S",-1,1)),5)</f>
        <v>48.78333</v>
      </c>
      <c r="J28" s="2" t="n">
        <f aca="false">ROUND(($W28 + (($Y28+$X28*60)/3600))*(IF($Z28="W",-1,1)),5)</f>
        <v>-123.13333</v>
      </c>
      <c r="K28" s="3" t="n">
        <v>178</v>
      </c>
      <c r="L28" s="4" t="n">
        <v>30317</v>
      </c>
      <c r="M28" s="1" t="s">
        <v>22</v>
      </c>
      <c r="N28" s="1" t="s">
        <v>22</v>
      </c>
      <c r="O28" s="12" t="s">
        <v>103</v>
      </c>
      <c r="P28" s="1" t="s">
        <v>104</v>
      </c>
      <c r="Q28" s="1" t="n">
        <v>2.03263888888889</v>
      </c>
      <c r="R28" s="1" t="n">
        <v>5.13055555555556</v>
      </c>
      <c r="S28" s="1" t="n">
        <v>48</v>
      </c>
      <c r="T28" s="1" t="n">
        <v>47</v>
      </c>
      <c r="U28" s="1" t="n">
        <v>0</v>
      </c>
      <c r="V28" s="1" t="s">
        <v>25</v>
      </c>
      <c r="W28" s="1" t="n">
        <v>123</v>
      </c>
      <c r="X28" s="1" t="n">
        <v>8</v>
      </c>
      <c r="Y28" s="1" t="n">
        <v>0</v>
      </c>
      <c r="Z28" s="1" t="s">
        <v>26</v>
      </c>
    </row>
    <row r="29" customFormat="false" ht="25.25" hidden="false" customHeight="false" outlineLevel="0" collapsed="false">
      <c r="A29" s="1" t="s">
        <v>15</v>
      </c>
      <c r="B29" s="1" t="s">
        <v>105</v>
      </c>
      <c r="C29" s="1" t="s">
        <v>17</v>
      </c>
      <c r="D29" s="1" t="s">
        <v>18</v>
      </c>
      <c r="E29" s="1" t="s">
        <v>19</v>
      </c>
      <c r="F29" s="10" t="s">
        <v>20</v>
      </c>
      <c r="G29" s="1" t="s">
        <v>21</v>
      </c>
      <c r="H29" s="1" t="s">
        <v>22</v>
      </c>
      <c r="I29" s="2" t="n">
        <f aca="false">ROUND(($S29 + (($U29+$T29*60)/3600))*(IF($V29="S",-1,1)),5)</f>
        <v>63.50833</v>
      </c>
      <c r="J29" s="2" t="n">
        <f aca="false">ROUND(($W29 + (($Y29+$X29*60)/3600))*(IF($Z29="W",-1,1)),5)</f>
        <v>-116.00861</v>
      </c>
      <c r="K29" s="3" t="n">
        <v>240</v>
      </c>
      <c r="L29" s="4" t="n">
        <v>30317</v>
      </c>
      <c r="M29" s="1" t="s">
        <v>22</v>
      </c>
      <c r="N29" s="1" t="s">
        <v>22</v>
      </c>
      <c r="O29" s="12" t="s">
        <v>106</v>
      </c>
      <c r="P29" s="1" t="s">
        <v>107</v>
      </c>
      <c r="Q29" s="1" t="n">
        <v>2.64618055555556</v>
      </c>
      <c r="R29" s="1" t="n">
        <v>4.83369212962963</v>
      </c>
      <c r="S29" s="1" t="n">
        <v>63</v>
      </c>
      <c r="T29" s="1" t="n">
        <v>30</v>
      </c>
      <c r="U29" s="1" t="n">
        <v>30</v>
      </c>
      <c r="V29" s="1" t="s">
        <v>25</v>
      </c>
      <c r="W29" s="1" t="n">
        <v>116</v>
      </c>
      <c r="X29" s="1" t="n">
        <v>0</v>
      </c>
      <c r="Y29" s="1" t="n">
        <v>31</v>
      </c>
      <c r="Z29" s="1" t="s">
        <v>26</v>
      </c>
    </row>
    <row r="30" customFormat="false" ht="25.25" hidden="false" customHeight="false" outlineLevel="0" collapsed="false">
      <c r="A30" s="1" t="s">
        <v>15</v>
      </c>
      <c r="B30" s="1" t="s">
        <v>108</v>
      </c>
      <c r="C30" s="1" t="s">
        <v>17</v>
      </c>
      <c r="D30" s="1" t="s">
        <v>18</v>
      </c>
      <c r="E30" s="1" t="s">
        <v>19</v>
      </c>
      <c r="F30" s="10" t="s">
        <v>20</v>
      </c>
      <c r="G30" s="1" t="s">
        <v>21</v>
      </c>
      <c r="H30" s="1" t="s">
        <v>22</v>
      </c>
      <c r="I30" s="2" t="n">
        <f aca="false">ROUND(($S30 + (($U30+$T30*60)/3600))*(IF($V30="S",-1,1)),5)</f>
        <v>45.42361</v>
      </c>
      <c r="J30" s="2" t="n">
        <f aca="false">ROUND(($W30 + (($Y30+$X30*60)/3600))*(IF($Z30="W",-1,1)),5)</f>
        <v>-79.48667</v>
      </c>
      <c r="K30" s="3" t="n">
        <v>348</v>
      </c>
      <c r="L30" s="4" t="n">
        <v>30317</v>
      </c>
      <c r="M30" s="1" t="s">
        <v>22</v>
      </c>
      <c r="N30" s="1" t="s">
        <v>22</v>
      </c>
      <c r="O30" s="12" t="s">
        <v>109</v>
      </c>
      <c r="P30" s="1" t="s">
        <v>110</v>
      </c>
      <c r="Q30" s="1" t="n">
        <v>1.89265046296296</v>
      </c>
      <c r="R30" s="1" t="n">
        <v>3.31194444444444</v>
      </c>
      <c r="S30" s="1" t="n">
        <v>45</v>
      </c>
      <c r="T30" s="1" t="n">
        <v>25</v>
      </c>
      <c r="U30" s="1" t="n">
        <v>25</v>
      </c>
      <c r="V30" s="1" t="s">
        <v>25</v>
      </c>
      <c r="W30" s="1" t="n">
        <v>79</v>
      </c>
      <c r="X30" s="1" t="n">
        <v>29</v>
      </c>
      <c r="Y30" s="1" t="n">
        <v>12</v>
      </c>
      <c r="Z30" s="1" t="s">
        <v>26</v>
      </c>
    </row>
    <row r="31" customFormat="false" ht="25.25" hidden="false" customHeight="false" outlineLevel="0" collapsed="false">
      <c r="A31" s="1" t="s">
        <v>15</v>
      </c>
      <c r="B31" s="1" t="s">
        <v>111</v>
      </c>
      <c r="C31" s="1" t="s">
        <v>17</v>
      </c>
      <c r="D31" s="1" t="s">
        <v>18</v>
      </c>
      <c r="E31" s="1" t="s">
        <v>19</v>
      </c>
      <c r="F31" s="10" t="s">
        <v>20</v>
      </c>
      <c r="G31" s="1" t="s">
        <v>21</v>
      </c>
      <c r="H31" s="1" t="s">
        <v>22</v>
      </c>
      <c r="I31" s="2" t="n">
        <f aca="false">ROUND(($S31 + (($U31+$T31*60)/3600))*(IF($V31="S",-1,1)),5)</f>
        <v>44.46389</v>
      </c>
      <c r="J31" s="2" t="n">
        <f aca="false">ROUND(($W31 + (($Y31+$X31*60)/3600))*(IF($Z31="W",-1,1)),5)</f>
        <v>-78.13056</v>
      </c>
      <c r="K31" s="3" t="n">
        <v>230</v>
      </c>
      <c r="L31" s="4" t="n">
        <v>30317</v>
      </c>
      <c r="M31" s="1" t="s">
        <v>22</v>
      </c>
      <c r="N31" s="1" t="s">
        <v>22</v>
      </c>
      <c r="O31" s="12" t="s">
        <v>112</v>
      </c>
      <c r="P31" s="1" t="s">
        <v>113</v>
      </c>
      <c r="Q31" s="1" t="n">
        <v>1.85266203703704</v>
      </c>
      <c r="R31" s="1" t="n">
        <v>3.25543981481482</v>
      </c>
      <c r="S31" s="1" t="n">
        <v>44</v>
      </c>
      <c r="T31" s="1" t="n">
        <v>27</v>
      </c>
      <c r="U31" s="1" t="n">
        <v>50</v>
      </c>
      <c r="V31" s="1" t="s">
        <v>25</v>
      </c>
      <c r="W31" s="1" t="n">
        <v>78</v>
      </c>
      <c r="X31" s="1" t="n">
        <v>7</v>
      </c>
      <c r="Y31" s="1" t="n">
        <v>50</v>
      </c>
      <c r="Z31" s="1" t="s">
        <v>26</v>
      </c>
    </row>
    <row r="32" customFormat="false" ht="25.25" hidden="false" customHeight="false" outlineLevel="0" collapsed="false">
      <c r="A32" s="1" t="s">
        <v>15</v>
      </c>
      <c r="B32" s="1" t="s">
        <v>114</v>
      </c>
      <c r="C32" s="1" t="s">
        <v>17</v>
      </c>
      <c r="D32" s="1" t="s">
        <v>18</v>
      </c>
      <c r="E32" s="1" t="s">
        <v>19</v>
      </c>
      <c r="F32" s="10" t="s">
        <v>20</v>
      </c>
      <c r="G32" s="1" t="s">
        <v>21</v>
      </c>
      <c r="H32" s="1" t="s">
        <v>22</v>
      </c>
      <c r="I32" s="2" t="n">
        <f aca="false">ROUND(($S32 + (($U32+$T32*60)/3600))*(IF($V32="S",-1,1)),5)</f>
        <v>44.63861</v>
      </c>
      <c r="J32" s="2" t="n">
        <f aca="false">ROUND(($W32 + (($Y32+$X32*60)/3600))*(IF($Z32="W",-1,1)),5)</f>
        <v>-76.37</v>
      </c>
      <c r="K32" s="3" t="n">
        <v>133</v>
      </c>
      <c r="L32" s="4" t="n">
        <v>30317</v>
      </c>
      <c r="M32" s="1" t="s">
        <v>22</v>
      </c>
      <c r="N32" s="1" t="s">
        <v>22</v>
      </c>
      <c r="O32" s="12" t="s">
        <v>115</v>
      </c>
      <c r="P32" s="1" t="s">
        <v>116</v>
      </c>
      <c r="Q32" s="1" t="n">
        <v>1.85994212962963</v>
      </c>
      <c r="R32" s="1" t="n">
        <v>3.18208333333333</v>
      </c>
      <c r="S32" s="1" t="n">
        <v>44</v>
      </c>
      <c r="T32" s="1" t="n">
        <v>38</v>
      </c>
      <c r="U32" s="1" t="n">
        <v>19</v>
      </c>
      <c r="V32" s="1" t="s">
        <v>25</v>
      </c>
      <c r="W32" s="1" t="n">
        <v>76</v>
      </c>
      <c r="X32" s="1" t="n">
        <v>22</v>
      </c>
      <c r="Y32" s="1" t="n">
        <v>12</v>
      </c>
      <c r="Z32" s="1" t="s">
        <v>26</v>
      </c>
    </row>
    <row r="33" customFormat="false" ht="12.8" hidden="false" customHeight="false" outlineLevel="0" collapsed="false">
      <c r="A33" s="1" t="s">
        <v>15</v>
      </c>
      <c r="B33" s="1" t="s">
        <v>16</v>
      </c>
      <c r="C33" s="1" t="s">
        <v>117</v>
      </c>
      <c r="D33" s="1" t="s">
        <v>118</v>
      </c>
      <c r="E33" s="1" t="s">
        <v>19</v>
      </c>
      <c r="F33" s="1" t="s">
        <v>119</v>
      </c>
      <c r="G33" s="1" t="s">
        <v>21</v>
      </c>
      <c r="H33" s="1" t="s">
        <v>22</v>
      </c>
      <c r="I33" s="2" t="n">
        <f aca="false">ROUND(($S33 + (($U33+$T33*60)/3600))*(IF($V33="S",-1,1)),5)</f>
        <v>47.03361</v>
      </c>
      <c r="J33" s="2" t="n">
        <f aca="false">ROUND(($W33 + (($Y33+$X33*60)/3600))*(IF($Z33="W",-1,1)),5)</f>
        <v>-84.37889</v>
      </c>
      <c r="K33" s="3" t="n">
        <v>411</v>
      </c>
      <c r="L33" s="4" t="n">
        <v>30317</v>
      </c>
      <c r="M33" s="1" t="s">
        <v>22</v>
      </c>
      <c r="N33" s="1" t="s">
        <v>22</v>
      </c>
      <c r="O33" s="1" t="s">
        <v>120</v>
      </c>
      <c r="P33" s="1" t="s">
        <v>24</v>
      </c>
      <c r="Q33" s="1" t="n">
        <v>1.9597337962963</v>
      </c>
      <c r="R33" s="1" t="n">
        <v>3.51578703703704</v>
      </c>
      <c r="S33" s="1" t="n">
        <v>47</v>
      </c>
      <c r="T33" s="1" t="n">
        <v>2</v>
      </c>
      <c r="U33" s="1" t="n">
        <v>1</v>
      </c>
      <c r="V33" s="1" t="s">
        <v>25</v>
      </c>
      <c r="W33" s="1" t="n">
        <v>84</v>
      </c>
      <c r="X33" s="1" t="n">
        <v>22</v>
      </c>
      <c r="Y33" s="1" t="n">
        <v>44</v>
      </c>
      <c r="Z33" s="1" t="s">
        <v>26</v>
      </c>
    </row>
    <row r="34" customFormat="false" ht="12.8" hidden="false" customHeight="false" outlineLevel="0" collapsed="false">
      <c r="A34" s="1" t="s">
        <v>15</v>
      </c>
      <c r="B34" s="1" t="s">
        <v>27</v>
      </c>
      <c r="C34" s="1" t="s">
        <v>117</v>
      </c>
      <c r="D34" s="1" t="s">
        <v>118</v>
      </c>
      <c r="E34" s="1" t="s">
        <v>19</v>
      </c>
      <c r="F34" s="1" t="s">
        <v>119</v>
      </c>
      <c r="G34" s="1" t="s">
        <v>21</v>
      </c>
      <c r="H34" s="1" t="s">
        <v>22</v>
      </c>
      <c r="I34" s="2" t="n">
        <f aca="false">ROUND(($S34 + (($U34+$T34*60)/3600))*(IF($V34="S",-1,1)),5)</f>
        <v>82.45083</v>
      </c>
      <c r="J34" s="2" t="n">
        <f aca="false">ROUND(($W34 + (($Y34+$X34*60)/3600))*(IF($Z34="W",-1,1)),5)</f>
        <v>-62.50556</v>
      </c>
      <c r="K34" s="3" t="n">
        <v>187</v>
      </c>
      <c r="L34" s="4" t="n">
        <v>30317</v>
      </c>
      <c r="M34" s="1" t="s">
        <v>22</v>
      </c>
      <c r="N34" s="1" t="s">
        <v>22</v>
      </c>
      <c r="O34" s="1" t="s">
        <v>121</v>
      </c>
      <c r="P34" s="1" t="s">
        <v>29</v>
      </c>
      <c r="Q34" s="1" t="n">
        <v>3.43545138888889</v>
      </c>
      <c r="R34" s="1" t="n">
        <v>2.60439814814815</v>
      </c>
      <c r="S34" s="1" t="n">
        <v>82</v>
      </c>
      <c r="T34" s="1" t="n">
        <v>27</v>
      </c>
      <c r="U34" s="1" t="n">
        <v>3</v>
      </c>
      <c r="V34" s="1" t="s">
        <v>25</v>
      </c>
      <c r="W34" s="1" t="n">
        <v>62</v>
      </c>
      <c r="X34" s="1" t="n">
        <v>30</v>
      </c>
      <c r="Y34" s="1" t="n">
        <v>20</v>
      </c>
      <c r="Z34" s="1" t="s">
        <v>26</v>
      </c>
    </row>
    <row r="35" customFormat="false" ht="12.8" hidden="false" customHeight="false" outlineLevel="0" collapsed="false">
      <c r="A35" s="1" t="s">
        <v>15</v>
      </c>
      <c r="B35" s="1" t="s">
        <v>30</v>
      </c>
      <c r="C35" s="1" t="s">
        <v>117</v>
      </c>
      <c r="D35" s="1" t="s">
        <v>118</v>
      </c>
      <c r="E35" s="1" t="s">
        <v>19</v>
      </c>
      <c r="F35" s="1" t="s">
        <v>119</v>
      </c>
      <c r="G35" s="1" t="s">
        <v>21</v>
      </c>
      <c r="H35" s="1" t="s">
        <v>22</v>
      </c>
      <c r="I35" s="2" t="n">
        <f aca="false">ROUND(($S35 + (($U35+$T35*60)/3600))*(IF($V35="S",-1,1)),5)</f>
        <v>47.99167</v>
      </c>
      <c r="J35" s="2" t="n">
        <f aca="false">ROUND(($W35 + (($Y35+$X35*60)/3600))*(IF($Z35="W",-1,1)),5)</f>
        <v>-55.81417</v>
      </c>
      <c r="K35" s="3" t="n">
        <v>190</v>
      </c>
      <c r="L35" s="4" t="n">
        <v>30317</v>
      </c>
      <c r="M35" s="1" t="s">
        <v>22</v>
      </c>
      <c r="N35" s="1" t="s">
        <v>22</v>
      </c>
      <c r="O35" s="1" t="s">
        <v>122</v>
      </c>
      <c r="P35" s="1" t="s">
        <v>32</v>
      </c>
      <c r="Q35" s="1" t="n">
        <v>1.99965277777778</v>
      </c>
      <c r="R35" s="1" t="n">
        <v>2.32559027777778</v>
      </c>
      <c r="S35" s="1" t="n">
        <v>47</v>
      </c>
      <c r="T35" s="1" t="n">
        <v>59</v>
      </c>
      <c r="U35" s="1" t="n">
        <v>30</v>
      </c>
      <c r="V35" s="1" t="s">
        <v>25</v>
      </c>
      <c r="W35" s="1" t="n">
        <v>55</v>
      </c>
      <c r="X35" s="1" t="n">
        <v>48</v>
      </c>
      <c r="Y35" s="1" t="n">
        <v>51</v>
      </c>
      <c r="Z35" s="1" t="s">
        <v>26</v>
      </c>
    </row>
    <row r="36" customFormat="false" ht="12.8" hidden="false" customHeight="false" outlineLevel="0" collapsed="false">
      <c r="A36" s="1" t="s">
        <v>15</v>
      </c>
      <c r="B36" s="1" t="s">
        <v>33</v>
      </c>
      <c r="C36" s="1" t="s">
        <v>117</v>
      </c>
      <c r="D36" s="1" t="s">
        <v>118</v>
      </c>
      <c r="E36" s="1" t="s">
        <v>19</v>
      </c>
      <c r="F36" s="1" t="s">
        <v>119</v>
      </c>
      <c r="G36" s="1" t="s">
        <v>21</v>
      </c>
      <c r="H36" s="1" t="s">
        <v>22</v>
      </c>
      <c r="I36" s="2" t="n">
        <f aca="false">ROUND(($S36 + (($U36+$T36*60)/3600))*(IF($V36="S",-1,1)),5)</f>
        <v>49.38639</v>
      </c>
      <c r="J36" s="2" t="n">
        <f aca="false">ROUND(($W36 + (($Y36+$X36*60)/3600))*(IF($Z36="W",-1,1)),5)</f>
        <v>-82.12139</v>
      </c>
      <c r="K36" s="3" t="n">
        <v>245</v>
      </c>
      <c r="L36" s="4" t="n">
        <v>30317</v>
      </c>
      <c r="M36" s="1" t="s">
        <v>22</v>
      </c>
      <c r="N36" s="1" t="s">
        <v>22</v>
      </c>
      <c r="O36" s="1" t="s">
        <v>123</v>
      </c>
      <c r="P36" s="1" t="s">
        <v>35</v>
      </c>
      <c r="Q36" s="1" t="n">
        <v>2.0577662037037</v>
      </c>
      <c r="R36" s="1" t="n">
        <v>3.42172453703704</v>
      </c>
      <c r="S36" s="1" t="n">
        <v>49</v>
      </c>
      <c r="T36" s="1" t="n">
        <v>23</v>
      </c>
      <c r="U36" s="1" t="n">
        <v>11</v>
      </c>
      <c r="V36" s="1" t="s">
        <v>25</v>
      </c>
      <c r="W36" s="1" t="n">
        <v>82</v>
      </c>
      <c r="X36" s="1" t="n">
        <v>7</v>
      </c>
      <c r="Y36" s="1" t="n">
        <v>17</v>
      </c>
      <c r="Z36" s="1" t="s">
        <v>26</v>
      </c>
    </row>
    <row r="37" customFormat="false" ht="12.8" hidden="false" customHeight="false" outlineLevel="0" collapsed="false">
      <c r="A37" s="1" t="s">
        <v>15</v>
      </c>
      <c r="B37" s="1" t="s">
        <v>36</v>
      </c>
      <c r="C37" s="1" t="s">
        <v>117</v>
      </c>
      <c r="D37" s="1" t="s">
        <v>118</v>
      </c>
      <c r="E37" s="1" t="s">
        <v>19</v>
      </c>
      <c r="F37" s="1" t="s">
        <v>119</v>
      </c>
      <c r="G37" s="1" t="s">
        <v>21</v>
      </c>
      <c r="H37" s="1" t="s">
        <v>22</v>
      </c>
      <c r="I37" s="2" t="n">
        <f aca="false">ROUND(($S37 + (($U37+$T37*60)/3600))*(IF($V37="S",-1,1)),5)</f>
        <v>50.20083</v>
      </c>
      <c r="J37" s="2" t="n">
        <f aca="false">ROUND(($W37 + (($Y37+$X37*60)/3600))*(IF($Z37="W",-1,1)),5)</f>
        <v>-104.71028</v>
      </c>
      <c r="K37" s="3" t="n">
        <v>595</v>
      </c>
      <c r="L37" s="4" t="n">
        <v>30317</v>
      </c>
      <c r="M37" s="1" t="s">
        <v>22</v>
      </c>
      <c r="N37" s="1" t="s">
        <v>22</v>
      </c>
      <c r="O37" s="1" t="s">
        <v>124</v>
      </c>
      <c r="P37" s="1" t="s">
        <v>38</v>
      </c>
      <c r="Q37" s="1" t="n">
        <v>2.09170138888889</v>
      </c>
      <c r="R37" s="1" t="n">
        <v>4.36292824074074</v>
      </c>
      <c r="S37" s="1" t="n">
        <v>50</v>
      </c>
      <c r="T37" s="1" t="n">
        <v>12</v>
      </c>
      <c r="U37" s="1" t="n">
        <v>3</v>
      </c>
      <c r="V37" s="1" t="s">
        <v>25</v>
      </c>
      <c r="W37" s="1" t="n">
        <v>104</v>
      </c>
      <c r="X37" s="1" t="n">
        <v>42</v>
      </c>
      <c r="Y37" s="1" t="n">
        <v>37</v>
      </c>
      <c r="Z37" s="1" t="s">
        <v>26</v>
      </c>
    </row>
    <row r="38" customFormat="false" ht="12.8" hidden="false" customHeight="false" outlineLevel="0" collapsed="false">
      <c r="A38" s="1" t="s">
        <v>15</v>
      </c>
      <c r="B38" s="1" t="s">
        <v>39</v>
      </c>
      <c r="C38" s="1" t="s">
        <v>117</v>
      </c>
      <c r="D38" s="1" t="s">
        <v>118</v>
      </c>
      <c r="E38" s="1" t="s">
        <v>19</v>
      </c>
      <c r="F38" s="1" t="s">
        <v>119</v>
      </c>
      <c r="G38" s="1" t="s">
        <v>21</v>
      </c>
      <c r="H38" s="1" t="s">
        <v>22</v>
      </c>
      <c r="I38" s="2" t="n">
        <f aca="false">ROUND(($S38 + (($U38+$T38*60)/3600))*(IF($V38="S",-1,1)),5)</f>
        <v>45.80806</v>
      </c>
      <c r="J38" s="2" t="n">
        <f aca="false">ROUND(($W38 + (($Y38+$X38*60)/3600))*(IF($Z38="W",-1,1)),5)</f>
        <v>-82.95083</v>
      </c>
      <c r="K38" s="3" t="n">
        <v>182</v>
      </c>
      <c r="L38" s="4" t="n">
        <v>30317</v>
      </c>
      <c r="M38" s="1" t="s">
        <v>22</v>
      </c>
      <c r="N38" s="1" t="s">
        <v>22</v>
      </c>
      <c r="O38" s="1" t="s">
        <v>125</v>
      </c>
      <c r="P38" s="1" t="s">
        <v>41</v>
      </c>
      <c r="Q38" s="1" t="n">
        <v>1.90866898148148</v>
      </c>
      <c r="R38" s="1" t="n">
        <v>3.45628472222222</v>
      </c>
      <c r="S38" s="1" t="n">
        <v>45</v>
      </c>
      <c r="T38" s="1" t="n">
        <v>48</v>
      </c>
      <c r="U38" s="1" t="n">
        <v>29</v>
      </c>
      <c r="V38" s="1" t="s">
        <v>25</v>
      </c>
      <c r="W38" s="1" t="n">
        <v>82</v>
      </c>
      <c r="X38" s="1" t="n">
        <v>57</v>
      </c>
      <c r="Y38" s="1" t="n">
        <v>3</v>
      </c>
      <c r="Z38" s="1" t="s">
        <v>26</v>
      </c>
    </row>
    <row r="39" customFormat="false" ht="12.8" hidden="false" customHeight="false" outlineLevel="0" collapsed="false">
      <c r="A39" s="1" t="s">
        <v>15</v>
      </c>
      <c r="B39" s="1" t="s">
        <v>42</v>
      </c>
      <c r="C39" s="1" t="s">
        <v>117</v>
      </c>
      <c r="D39" s="1" t="s">
        <v>118</v>
      </c>
      <c r="E39" s="1" t="s">
        <v>19</v>
      </c>
      <c r="F39" s="1" t="s">
        <v>119</v>
      </c>
      <c r="G39" s="1" t="s">
        <v>21</v>
      </c>
      <c r="H39" s="1" t="s">
        <v>22</v>
      </c>
      <c r="I39" s="2" t="n">
        <f aca="false">ROUND(($S39 + (($U39+$T39*60)/3600))*(IF($V39="S",-1,1)),5)</f>
        <v>46.06278</v>
      </c>
      <c r="J39" s="2" t="n">
        <f aca="false">ROUND(($W39 + (($Y39+$X39*60)/3600))*(IF($Z39="W",-1,1)),5)</f>
        <v>-77.40472</v>
      </c>
      <c r="K39" s="3" t="n">
        <v>184</v>
      </c>
      <c r="L39" s="4" t="n">
        <v>30317</v>
      </c>
      <c r="M39" s="1" t="s">
        <v>22</v>
      </c>
      <c r="N39" s="1" t="s">
        <v>22</v>
      </c>
      <c r="O39" s="1" t="s">
        <v>126</v>
      </c>
      <c r="P39" s="1" t="s">
        <v>44</v>
      </c>
      <c r="Q39" s="1" t="n">
        <v>1.91928240740741</v>
      </c>
      <c r="R39" s="1" t="n">
        <v>3.22519675925926</v>
      </c>
      <c r="S39" s="1" t="n">
        <v>46</v>
      </c>
      <c r="T39" s="1" t="n">
        <v>3</v>
      </c>
      <c r="U39" s="1" t="n">
        <v>46</v>
      </c>
      <c r="V39" s="1" t="s">
        <v>25</v>
      </c>
      <c r="W39" s="1" t="n">
        <v>77</v>
      </c>
      <c r="X39" s="1" t="n">
        <v>24</v>
      </c>
      <c r="Y39" s="1" t="n">
        <v>17</v>
      </c>
      <c r="Z39" s="1" t="s">
        <v>26</v>
      </c>
    </row>
    <row r="40" customFormat="false" ht="12.8" hidden="false" customHeight="false" outlineLevel="0" collapsed="false">
      <c r="A40" s="1" t="s">
        <v>15</v>
      </c>
      <c r="B40" s="1" t="s">
        <v>45</v>
      </c>
      <c r="C40" s="1" t="s">
        <v>117</v>
      </c>
      <c r="D40" s="1" t="s">
        <v>118</v>
      </c>
      <c r="E40" s="1" t="s">
        <v>19</v>
      </c>
      <c r="F40" s="1" t="s">
        <v>119</v>
      </c>
      <c r="G40" s="1" t="s">
        <v>21</v>
      </c>
      <c r="H40" s="1" t="s">
        <v>22</v>
      </c>
      <c r="I40" s="2" t="n">
        <f aca="false">ROUND(($S40 + (($U40+$T40*60)/3600))*(IF($V40="S",-1,1)),5)</f>
        <v>49.26222</v>
      </c>
      <c r="J40" s="2" t="n">
        <f aca="false">ROUND(($W40 + (($Y40+$X40*60)/3600))*(IF($Z40="W",-1,1)),5)</f>
        <v>-57.45583</v>
      </c>
      <c r="K40" s="3" t="n">
        <v>120</v>
      </c>
      <c r="L40" s="4" t="n">
        <v>30317</v>
      </c>
      <c r="M40" s="1" t="s">
        <v>22</v>
      </c>
      <c r="N40" s="1" t="s">
        <v>22</v>
      </c>
      <c r="O40" s="1" t="s">
        <v>127</v>
      </c>
      <c r="P40" s="1" t="s">
        <v>47</v>
      </c>
      <c r="Q40" s="1" t="n">
        <v>2.05259259259259</v>
      </c>
      <c r="R40" s="1" t="n">
        <v>2.39399305555556</v>
      </c>
      <c r="S40" s="1" t="n">
        <v>49</v>
      </c>
      <c r="T40" s="1" t="n">
        <v>15</v>
      </c>
      <c r="U40" s="1" t="n">
        <v>44</v>
      </c>
      <c r="V40" s="1" t="s">
        <v>25</v>
      </c>
      <c r="W40" s="1" t="n">
        <v>57</v>
      </c>
      <c r="X40" s="1" t="n">
        <v>27</v>
      </c>
      <c r="Y40" s="1" t="n">
        <v>21</v>
      </c>
      <c r="Z40" s="1" t="s">
        <v>26</v>
      </c>
    </row>
    <row r="41" customFormat="false" ht="12.8" hidden="false" customHeight="false" outlineLevel="0" collapsed="false">
      <c r="A41" s="1" t="s">
        <v>15</v>
      </c>
      <c r="B41" s="1" t="s">
        <v>48</v>
      </c>
      <c r="C41" s="1" t="s">
        <v>117</v>
      </c>
      <c r="D41" s="1" t="s">
        <v>118</v>
      </c>
      <c r="E41" s="1" t="s">
        <v>19</v>
      </c>
      <c r="F41" s="1" t="s">
        <v>119</v>
      </c>
      <c r="G41" s="1" t="s">
        <v>21</v>
      </c>
      <c r="H41" s="1" t="s">
        <v>22</v>
      </c>
      <c r="I41" s="2" t="n">
        <f aca="false">ROUND(($S41 + (($U41+$T41*60)/3600))*(IF($V41="S",-1,1)),5)</f>
        <v>49.82222</v>
      </c>
      <c r="J41" s="2" t="n">
        <f aca="false">ROUND(($W41 + (($Y41+$X41*60)/3600))*(IF($Z41="W",-1,1)),5)</f>
        <v>-74.97639</v>
      </c>
      <c r="K41" s="3" t="n">
        <v>381</v>
      </c>
      <c r="L41" s="4" t="n">
        <v>30317</v>
      </c>
      <c r="M41" s="1" t="s">
        <v>22</v>
      </c>
      <c r="N41" s="1" t="s">
        <v>22</v>
      </c>
      <c r="O41" s="1" t="s">
        <v>128</v>
      </c>
      <c r="P41" s="1" t="s">
        <v>50</v>
      </c>
      <c r="Q41" s="1" t="n">
        <v>2.07592592592593</v>
      </c>
      <c r="R41" s="1" t="n">
        <v>3.1240162037037</v>
      </c>
      <c r="S41" s="1" t="n">
        <v>49</v>
      </c>
      <c r="T41" s="1" t="n">
        <v>49</v>
      </c>
      <c r="U41" s="1" t="n">
        <v>20</v>
      </c>
      <c r="V41" s="1" t="s">
        <v>25</v>
      </c>
      <c r="W41" s="1" t="n">
        <v>74</v>
      </c>
      <c r="X41" s="1" t="n">
        <v>58</v>
      </c>
      <c r="Y41" s="1" t="n">
        <v>35</v>
      </c>
      <c r="Z41" s="1" t="s">
        <v>26</v>
      </c>
    </row>
    <row r="42" customFormat="false" ht="12.8" hidden="false" customHeight="false" outlineLevel="0" collapsed="false">
      <c r="A42" s="1" t="s">
        <v>15</v>
      </c>
      <c r="B42" s="1" t="s">
        <v>51</v>
      </c>
      <c r="C42" s="1" t="s">
        <v>117</v>
      </c>
      <c r="D42" s="1" t="s">
        <v>118</v>
      </c>
      <c r="E42" s="1" t="s">
        <v>19</v>
      </c>
      <c r="F42" s="1" t="s">
        <v>119</v>
      </c>
      <c r="G42" s="1" t="s">
        <v>21</v>
      </c>
      <c r="H42" s="1" t="s">
        <v>22</v>
      </c>
      <c r="I42" s="2" t="n">
        <f aca="false">ROUND(($S42 + (($U42+$T42*60)/3600))*(IF($V42="S",-1,1)),5)</f>
        <v>44.23111</v>
      </c>
      <c r="J42" s="2" t="n">
        <f aca="false">ROUND(($W42 + (($Y42+$X42*60)/3600))*(IF($Z42="W",-1,1)),5)</f>
        <v>-79.78306</v>
      </c>
      <c r="K42" s="3" t="n">
        <v>253</v>
      </c>
      <c r="L42" s="4" t="n">
        <v>30317</v>
      </c>
      <c r="M42" s="1" t="s">
        <v>22</v>
      </c>
      <c r="N42" s="1" t="s">
        <v>22</v>
      </c>
      <c r="O42" s="1" t="s">
        <v>129</v>
      </c>
      <c r="P42" s="1" t="s">
        <v>53</v>
      </c>
      <c r="Q42" s="1" t="n">
        <v>1.84296296296296</v>
      </c>
      <c r="R42" s="1" t="n">
        <v>3.32429398148148</v>
      </c>
      <c r="S42" s="1" t="n">
        <v>44</v>
      </c>
      <c r="T42" s="1" t="n">
        <v>13</v>
      </c>
      <c r="U42" s="1" t="n">
        <v>52</v>
      </c>
      <c r="V42" s="1" t="s">
        <v>25</v>
      </c>
      <c r="W42" s="1" t="n">
        <v>79</v>
      </c>
      <c r="X42" s="1" t="n">
        <v>46</v>
      </c>
      <c r="Y42" s="1" t="n">
        <v>59</v>
      </c>
      <c r="Z42" s="1" t="s">
        <v>26</v>
      </c>
    </row>
    <row r="43" customFormat="false" ht="12.8" hidden="false" customHeight="false" outlineLevel="0" collapsed="false">
      <c r="A43" s="1" t="s">
        <v>15</v>
      </c>
      <c r="B43" s="1" t="s">
        <v>54</v>
      </c>
      <c r="C43" s="1" t="s">
        <v>117</v>
      </c>
      <c r="D43" s="1" t="s">
        <v>118</v>
      </c>
      <c r="E43" s="1" t="s">
        <v>19</v>
      </c>
      <c r="F43" s="1" t="s">
        <v>119</v>
      </c>
      <c r="G43" s="1" t="s">
        <v>21</v>
      </c>
      <c r="H43" s="1" t="s">
        <v>22</v>
      </c>
      <c r="I43" s="2" t="n">
        <f aca="false">ROUND(($S43 + (($U43+$T43*60)/3600))*(IF($V43="S",-1,1)),5)</f>
        <v>49.66389</v>
      </c>
      <c r="J43" s="2" t="n">
        <f aca="false">ROUND(($W43 + (($Y43+$X43*60)/3600))*(IF($Z43="W",-1,1)),5)</f>
        <v>-93.72111</v>
      </c>
      <c r="K43" s="3" t="n">
        <v>369</v>
      </c>
      <c r="L43" s="4" t="n">
        <v>30317</v>
      </c>
      <c r="M43" s="1" t="s">
        <v>22</v>
      </c>
      <c r="N43" s="1" t="s">
        <v>22</v>
      </c>
      <c r="O43" s="1" t="s">
        <v>130</v>
      </c>
      <c r="P43" s="1" t="s">
        <v>56</v>
      </c>
      <c r="Q43" s="1" t="n">
        <v>2.0693287037037</v>
      </c>
      <c r="R43" s="1" t="n">
        <v>3.9050462962963</v>
      </c>
      <c r="S43" s="1" t="n">
        <v>49</v>
      </c>
      <c r="T43" s="1" t="n">
        <v>39</v>
      </c>
      <c r="U43" s="1" t="n">
        <v>50</v>
      </c>
      <c r="V43" s="1" t="s">
        <v>25</v>
      </c>
      <c r="W43" s="1" t="n">
        <v>93</v>
      </c>
      <c r="X43" s="1" t="n">
        <v>43</v>
      </c>
      <c r="Y43" s="1" t="n">
        <v>16</v>
      </c>
      <c r="Z43" s="1" t="s">
        <v>26</v>
      </c>
    </row>
    <row r="44" customFormat="false" ht="12.8" hidden="false" customHeight="false" outlineLevel="0" collapsed="false">
      <c r="A44" s="1" t="s">
        <v>15</v>
      </c>
      <c r="B44" s="1" t="s">
        <v>57</v>
      </c>
      <c r="C44" s="1" t="s">
        <v>117</v>
      </c>
      <c r="D44" s="1" t="s">
        <v>118</v>
      </c>
      <c r="E44" s="1" t="s">
        <v>19</v>
      </c>
      <c r="F44" s="1" t="s">
        <v>119</v>
      </c>
      <c r="G44" s="1" t="s">
        <v>21</v>
      </c>
      <c r="H44" s="1" t="s">
        <v>22</v>
      </c>
      <c r="I44" s="2" t="n">
        <f aca="false">ROUND(($S44 + (($U44+$T44*60)/3600))*(IF($V44="S",-1,1)),5)</f>
        <v>51.66667</v>
      </c>
      <c r="J44" s="2" t="n">
        <f aca="false">ROUND(($W44 + (($Y44+$X44*60)/3600))*(IF($Z44="W",-1,1)),5)</f>
        <v>-110.2</v>
      </c>
      <c r="K44" s="3" t="n">
        <v>707</v>
      </c>
      <c r="L44" s="4" t="n">
        <v>30317</v>
      </c>
      <c r="M44" s="1" t="s">
        <v>22</v>
      </c>
      <c r="N44" s="1" t="s">
        <v>22</v>
      </c>
      <c r="O44" s="1" t="s">
        <v>131</v>
      </c>
      <c r="P44" s="1" t="s">
        <v>59</v>
      </c>
      <c r="Q44" s="1" t="n">
        <v>2.15277777777778</v>
      </c>
      <c r="R44" s="1" t="n">
        <v>4.59166666666667</v>
      </c>
      <c r="S44" s="1" t="n">
        <v>51</v>
      </c>
      <c r="T44" s="1" t="n">
        <v>40</v>
      </c>
      <c r="U44" s="1" t="n">
        <v>0</v>
      </c>
      <c r="V44" s="1" t="s">
        <v>25</v>
      </c>
      <c r="W44" s="1" t="n">
        <v>110</v>
      </c>
      <c r="X44" s="1" t="n">
        <v>12</v>
      </c>
      <c r="Y44" s="1" t="n">
        <v>0</v>
      </c>
      <c r="Z44" s="1" t="s">
        <v>26</v>
      </c>
    </row>
    <row r="45" customFormat="false" ht="12.8" hidden="false" customHeight="false" outlineLevel="0" collapsed="false">
      <c r="A45" s="1" t="s">
        <v>15</v>
      </c>
      <c r="B45" s="1" t="s">
        <v>60</v>
      </c>
      <c r="C45" s="1" t="s">
        <v>117</v>
      </c>
      <c r="D45" s="1" t="s">
        <v>118</v>
      </c>
      <c r="E45" s="1" t="s">
        <v>19</v>
      </c>
      <c r="F45" s="1" t="s">
        <v>119</v>
      </c>
      <c r="G45" s="1" t="s">
        <v>21</v>
      </c>
      <c r="H45" s="1" t="s">
        <v>22</v>
      </c>
      <c r="I45" s="2" t="n">
        <f aca="false">ROUND(($S45 + (($U45+$T45*60)/3600))*(IF($V45="S",-1,1)),5)</f>
        <v>45.05167</v>
      </c>
      <c r="J45" s="2" t="n">
        <f aca="false">ROUND(($W45 + (($Y45+$X45*60)/3600))*(IF($Z45="W",-1,1)),5)</f>
        <v>-72.86167</v>
      </c>
      <c r="K45" s="3" t="n">
        <v>203</v>
      </c>
      <c r="L45" s="4" t="n">
        <v>30317</v>
      </c>
      <c r="M45" s="1" t="s">
        <v>22</v>
      </c>
      <c r="N45" s="1" t="s">
        <v>22</v>
      </c>
      <c r="O45" s="1" t="s">
        <v>132</v>
      </c>
      <c r="P45" s="1" t="s">
        <v>62</v>
      </c>
      <c r="Q45" s="1" t="n">
        <v>1.87715277777778</v>
      </c>
      <c r="R45" s="1" t="n">
        <v>3.03590277777778</v>
      </c>
      <c r="S45" s="1" t="n">
        <v>45</v>
      </c>
      <c r="T45" s="1" t="n">
        <v>3</v>
      </c>
      <c r="U45" s="1" t="n">
        <v>6</v>
      </c>
      <c r="V45" s="1" t="s">
        <v>25</v>
      </c>
      <c r="W45" s="1" t="n">
        <v>72</v>
      </c>
      <c r="X45" s="1" t="n">
        <v>51</v>
      </c>
      <c r="Y45" s="1" t="n">
        <v>42</v>
      </c>
      <c r="Z45" s="1" t="s">
        <v>26</v>
      </c>
    </row>
    <row r="46" customFormat="false" ht="12.8" hidden="false" customHeight="false" outlineLevel="0" collapsed="false">
      <c r="A46" s="1" t="s">
        <v>15</v>
      </c>
      <c r="B46" s="1" t="s">
        <v>63</v>
      </c>
      <c r="C46" s="1" t="s">
        <v>117</v>
      </c>
      <c r="D46" s="1" t="s">
        <v>118</v>
      </c>
      <c r="E46" s="1" t="s">
        <v>19</v>
      </c>
      <c r="F46" s="1" t="s">
        <v>119</v>
      </c>
      <c r="G46" s="1" t="s">
        <v>21</v>
      </c>
      <c r="H46" s="1" t="s">
        <v>22</v>
      </c>
      <c r="I46" s="2" t="n">
        <f aca="false">ROUND(($S46 + (($U46+$T46*60)/3600))*(IF($V46="S",-1,1)),5)</f>
        <v>53.31111</v>
      </c>
      <c r="J46" s="2" t="n">
        <f aca="false">ROUND(($W46 + (($Y46+$X46*60)/3600))*(IF($Z46="W",-1,1)),5)</f>
        <v>-60.36667</v>
      </c>
      <c r="K46" s="3" t="n">
        <v>39</v>
      </c>
      <c r="L46" s="4" t="n">
        <v>30317</v>
      </c>
      <c r="M46" s="1" t="s">
        <v>22</v>
      </c>
      <c r="N46" s="1" t="s">
        <v>22</v>
      </c>
      <c r="O46" s="1" t="s">
        <v>133</v>
      </c>
      <c r="P46" s="1" t="s">
        <v>65</v>
      </c>
      <c r="Q46" s="1" t="n">
        <v>2.2212962962963</v>
      </c>
      <c r="R46" s="1" t="n">
        <v>2.51527777777778</v>
      </c>
      <c r="S46" s="1" t="n">
        <v>53</v>
      </c>
      <c r="T46" s="1" t="n">
        <v>18</v>
      </c>
      <c r="U46" s="1" t="n">
        <v>40</v>
      </c>
      <c r="V46" s="1" t="s">
        <v>25</v>
      </c>
      <c r="W46" s="1" t="n">
        <v>60</v>
      </c>
      <c r="X46" s="1" t="n">
        <v>22</v>
      </c>
      <c r="Y46" s="1" t="n">
        <v>0</v>
      </c>
      <c r="Z46" s="1" t="s">
        <v>26</v>
      </c>
    </row>
    <row r="47" customFormat="false" ht="12.8" hidden="false" customHeight="false" outlineLevel="0" collapsed="false">
      <c r="A47" s="1" t="s">
        <v>15</v>
      </c>
      <c r="B47" s="1" t="s">
        <v>66</v>
      </c>
      <c r="C47" s="1" t="s">
        <v>117</v>
      </c>
      <c r="D47" s="1" t="s">
        <v>118</v>
      </c>
      <c r="E47" s="1" t="s">
        <v>19</v>
      </c>
      <c r="F47" s="1" t="s">
        <v>119</v>
      </c>
      <c r="G47" s="1" t="s">
        <v>21</v>
      </c>
      <c r="H47" s="1" t="s">
        <v>22</v>
      </c>
      <c r="I47" s="2" t="n">
        <f aca="false">ROUND(($S47 + (($U47+$T47*60)/3600))*(IF($V47="S",-1,1)),5)</f>
        <v>46.48417</v>
      </c>
      <c r="J47" s="2" t="n">
        <f aca="false">ROUND(($W47 + (($Y47+$X47*60)/3600))*(IF($Z47="W",-1,1)),5)</f>
        <v>-65.25833</v>
      </c>
      <c r="K47" s="3" t="n">
        <v>45</v>
      </c>
      <c r="L47" s="4" t="n">
        <v>30317</v>
      </c>
      <c r="M47" s="1" t="s">
        <v>22</v>
      </c>
      <c r="N47" s="1" t="s">
        <v>22</v>
      </c>
      <c r="O47" s="1" t="s">
        <v>134</v>
      </c>
      <c r="P47" s="1" t="s">
        <v>68</v>
      </c>
      <c r="Q47" s="1" t="n">
        <v>1.93684027777778</v>
      </c>
      <c r="R47" s="1" t="n">
        <v>2.71909722222222</v>
      </c>
      <c r="S47" s="1" t="n">
        <v>46</v>
      </c>
      <c r="T47" s="1" t="n">
        <v>29</v>
      </c>
      <c r="U47" s="1" t="n">
        <v>3</v>
      </c>
      <c r="V47" s="1" t="s">
        <v>25</v>
      </c>
      <c r="W47" s="1" t="n">
        <v>65</v>
      </c>
      <c r="X47" s="1" t="n">
        <v>15</v>
      </c>
      <c r="Y47" s="1" t="n">
        <v>30</v>
      </c>
      <c r="Z47" s="1" t="s">
        <v>26</v>
      </c>
    </row>
    <row r="48" customFormat="false" ht="12.8" hidden="false" customHeight="false" outlineLevel="0" collapsed="false">
      <c r="A48" s="1" t="s">
        <v>15</v>
      </c>
      <c r="B48" s="1" t="s">
        <v>69</v>
      </c>
      <c r="C48" s="1" t="s">
        <v>117</v>
      </c>
      <c r="D48" s="1" t="s">
        <v>118</v>
      </c>
      <c r="E48" s="1" t="s">
        <v>19</v>
      </c>
      <c r="F48" s="1" t="s">
        <v>119</v>
      </c>
      <c r="G48" s="1" t="s">
        <v>21</v>
      </c>
      <c r="H48" s="1" t="s">
        <v>22</v>
      </c>
      <c r="I48" s="2" t="n">
        <f aca="false">ROUND(($S48 + (($U48+$T48*60)/3600))*(IF($V48="S",-1,1)),5)</f>
        <v>45.59306</v>
      </c>
      <c r="J48" s="2" t="n">
        <f aca="false">ROUND(($W48 + (($Y48+$X48*60)/3600))*(IF($Z48="W",-1,1)),5)</f>
        <v>-63.84167</v>
      </c>
      <c r="K48" s="3" t="n">
        <v>90</v>
      </c>
      <c r="L48" s="4" t="n">
        <v>30317</v>
      </c>
      <c r="M48" s="1" t="s">
        <v>22</v>
      </c>
      <c r="N48" s="1" t="s">
        <v>22</v>
      </c>
      <c r="O48" s="1" t="s">
        <v>135</v>
      </c>
      <c r="P48" s="1" t="s">
        <v>71</v>
      </c>
      <c r="Q48" s="1" t="n">
        <v>1.89971064814815</v>
      </c>
      <c r="R48" s="1" t="n">
        <v>2.66006944444444</v>
      </c>
      <c r="S48" s="1" t="n">
        <v>45</v>
      </c>
      <c r="T48" s="1" t="n">
        <v>35</v>
      </c>
      <c r="U48" s="1" t="n">
        <v>35</v>
      </c>
      <c r="V48" s="1" t="s">
        <v>25</v>
      </c>
      <c r="W48" s="1" t="n">
        <v>63</v>
      </c>
      <c r="X48" s="1" t="n">
        <v>50</v>
      </c>
      <c r="Y48" s="1" t="n">
        <v>30</v>
      </c>
      <c r="Z48" s="1" t="s">
        <v>26</v>
      </c>
    </row>
    <row r="49" customFormat="false" ht="12.8" hidden="false" customHeight="false" outlineLevel="0" collapsed="false">
      <c r="A49" s="1" t="s">
        <v>15</v>
      </c>
      <c r="B49" s="1" t="s">
        <v>72</v>
      </c>
      <c r="C49" s="1" t="s">
        <v>117</v>
      </c>
      <c r="D49" s="1" t="s">
        <v>118</v>
      </c>
      <c r="E49" s="1" t="s">
        <v>19</v>
      </c>
      <c r="F49" s="1" t="s">
        <v>119</v>
      </c>
      <c r="G49" s="1" t="s">
        <v>21</v>
      </c>
      <c r="H49" s="1" t="s">
        <v>22</v>
      </c>
      <c r="I49" s="2" t="n">
        <f aca="false">ROUND(($S49 + (($U49+$T49*60)/3600))*(IF($V49="S",-1,1)),5)</f>
        <v>44.43361</v>
      </c>
      <c r="J49" s="2" t="n">
        <f aca="false">ROUND(($W49 + (($Y49+$X49*60)/3600))*(IF($Z49="W",-1,1)),5)</f>
        <v>-65.20583</v>
      </c>
      <c r="K49" s="3" t="n">
        <v>127</v>
      </c>
      <c r="L49" s="4" t="n">
        <v>30317</v>
      </c>
      <c r="M49" s="1" t="s">
        <v>22</v>
      </c>
      <c r="N49" s="1" t="s">
        <v>22</v>
      </c>
      <c r="O49" s="1" t="s">
        <v>136</v>
      </c>
      <c r="P49" s="1" t="s">
        <v>74</v>
      </c>
      <c r="Q49" s="1" t="n">
        <v>1.85140046296296</v>
      </c>
      <c r="R49" s="1" t="n">
        <v>2.71690972222222</v>
      </c>
      <c r="S49" s="1" t="n">
        <v>44</v>
      </c>
      <c r="T49" s="1" t="n">
        <v>26</v>
      </c>
      <c r="U49" s="1" t="n">
        <v>1</v>
      </c>
      <c r="V49" s="1" t="s">
        <v>25</v>
      </c>
      <c r="W49" s="1" t="n">
        <v>65</v>
      </c>
      <c r="X49" s="1" t="n">
        <v>12</v>
      </c>
      <c r="Y49" s="1" t="n">
        <v>21</v>
      </c>
      <c r="Z49" s="1" t="s">
        <v>26</v>
      </c>
    </row>
    <row r="50" customFormat="false" ht="12.8" hidden="false" customHeight="false" outlineLevel="0" collapsed="false">
      <c r="A50" s="1" t="s">
        <v>15</v>
      </c>
      <c r="B50" s="1" t="s">
        <v>75</v>
      </c>
      <c r="C50" s="1" t="s">
        <v>117</v>
      </c>
      <c r="D50" s="1" t="s">
        <v>118</v>
      </c>
      <c r="E50" s="1" t="s">
        <v>19</v>
      </c>
      <c r="F50" s="1" t="s">
        <v>119</v>
      </c>
      <c r="G50" s="1" t="s">
        <v>21</v>
      </c>
      <c r="H50" s="1" t="s">
        <v>22</v>
      </c>
      <c r="I50" s="2" t="n">
        <f aca="false">ROUND(($S50 + (($U50+$T50*60)/3600))*(IF($V50="S",-1,1)),5)</f>
        <v>44.33167</v>
      </c>
      <c r="J50" s="2" t="n">
        <f aca="false">ROUND(($W50 + (($Y50+$X50*60)/3600))*(IF($Z50="W",-1,1)),5)</f>
        <v>-80.90889</v>
      </c>
      <c r="K50" s="3" t="n">
        <v>342</v>
      </c>
      <c r="L50" s="4" t="n">
        <v>30317</v>
      </c>
      <c r="M50" s="1" t="s">
        <v>22</v>
      </c>
      <c r="N50" s="1" t="s">
        <v>22</v>
      </c>
      <c r="O50" s="1" t="s">
        <v>137</v>
      </c>
      <c r="P50" s="1" t="s">
        <v>77</v>
      </c>
      <c r="Q50" s="1" t="n">
        <v>1.84715277777778</v>
      </c>
      <c r="R50" s="1" t="n">
        <v>3.3712037037037</v>
      </c>
      <c r="S50" s="1" t="n">
        <v>44</v>
      </c>
      <c r="T50" s="1" t="n">
        <v>19</v>
      </c>
      <c r="U50" s="1" t="n">
        <v>54</v>
      </c>
      <c r="V50" s="1" t="s">
        <v>25</v>
      </c>
      <c r="W50" s="1" t="n">
        <v>80</v>
      </c>
      <c r="X50" s="1" t="n">
        <v>54</v>
      </c>
      <c r="Y50" s="1" t="n">
        <v>32</v>
      </c>
      <c r="Z50" s="1" t="s">
        <v>26</v>
      </c>
    </row>
    <row r="51" customFormat="false" ht="12.8" hidden="false" customHeight="false" outlineLevel="0" collapsed="false">
      <c r="A51" s="1" t="s">
        <v>15</v>
      </c>
      <c r="B51" s="1" t="s">
        <v>78</v>
      </c>
      <c r="C51" s="1" t="s">
        <v>117</v>
      </c>
      <c r="D51" s="1" t="s">
        <v>118</v>
      </c>
      <c r="E51" s="1" t="s">
        <v>19</v>
      </c>
      <c r="F51" s="1" t="s">
        <v>119</v>
      </c>
      <c r="G51" s="1" t="s">
        <v>21</v>
      </c>
      <c r="H51" s="1" t="s">
        <v>22</v>
      </c>
      <c r="I51" s="2" t="n">
        <f aca="false">ROUND(($S51 + (($U51+$T51*60)/3600))*(IF($V51="S",-1,1)),5)</f>
        <v>47.68167</v>
      </c>
      <c r="J51" s="2" t="n">
        <f aca="false">ROUND(($W51 + (($Y51+$X51*60)/3600))*(IF($Z51="W",-1,1)),5)</f>
        <v>-72.44278</v>
      </c>
      <c r="K51" s="3" t="n">
        <v>243</v>
      </c>
      <c r="L51" s="4" t="n">
        <v>30317</v>
      </c>
      <c r="M51" s="1" t="s">
        <v>22</v>
      </c>
      <c r="N51" s="1" t="s">
        <v>22</v>
      </c>
      <c r="O51" s="1" t="s">
        <v>138</v>
      </c>
      <c r="P51" s="1" t="s">
        <v>80</v>
      </c>
      <c r="Q51" s="1" t="n">
        <v>1.98673611111111</v>
      </c>
      <c r="R51" s="1" t="n">
        <v>3.01844907407407</v>
      </c>
      <c r="S51" s="1" t="n">
        <v>47</v>
      </c>
      <c r="T51" s="1" t="n">
        <v>40</v>
      </c>
      <c r="U51" s="1" t="n">
        <v>54</v>
      </c>
      <c r="V51" s="1" t="s">
        <v>25</v>
      </c>
      <c r="W51" s="1" t="n">
        <v>72</v>
      </c>
      <c r="X51" s="1" t="n">
        <v>26</v>
      </c>
      <c r="Y51" s="1" t="n">
        <v>34</v>
      </c>
      <c r="Z51" s="1" t="s">
        <v>26</v>
      </c>
    </row>
    <row r="52" customFormat="false" ht="12.8" hidden="false" customHeight="false" outlineLevel="0" collapsed="false">
      <c r="A52" s="1" t="s">
        <v>15</v>
      </c>
      <c r="B52" s="1" t="s">
        <v>81</v>
      </c>
      <c r="C52" s="1" t="s">
        <v>117</v>
      </c>
      <c r="D52" s="1" t="s">
        <v>118</v>
      </c>
      <c r="E52" s="1" t="s">
        <v>19</v>
      </c>
      <c r="F52" s="1" t="s">
        <v>119</v>
      </c>
      <c r="G52" s="1" t="s">
        <v>21</v>
      </c>
      <c r="H52" s="1" t="s">
        <v>22</v>
      </c>
      <c r="I52" s="2" t="n">
        <f aca="false">ROUND(($S52 + (($U52+$T52*60)/3600))*(IF($V52="S",-1,1)),5)</f>
        <v>53.75722</v>
      </c>
      <c r="J52" s="2" t="n">
        <f aca="false">ROUND(($W52 + (($Y52+$X52*60)/3600))*(IF($Z52="W",-1,1)),5)</f>
        <v>-73.675</v>
      </c>
      <c r="K52" s="3" t="n">
        <v>300</v>
      </c>
      <c r="L52" s="4" t="n">
        <v>30317</v>
      </c>
      <c r="M52" s="1" t="s">
        <v>22</v>
      </c>
      <c r="N52" s="1" t="s">
        <v>22</v>
      </c>
      <c r="O52" s="1" t="s">
        <v>139</v>
      </c>
      <c r="P52" s="1" t="s">
        <v>83</v>
      </c>
      <c r="Q52" s="1" t="n">
        <v>2.23988425925926</v>
      </c>
      <c r="R52" s="1" t="n">
        <v>3.06979166666667</v>
      </c>
      <c r="S52" s="1" t="n">
        <v>53</v>
      </c>
      <c r="T52" s="1" t="n">
        <v>45</v>
      </c>
      <c r="U52" s="1" t="n">
        <v>26</v>
      </c>
      <c r="V52" s="1" t="s">
        <v>25</v>
      </c>
      <c r="W52" s="1" t="n">
        <v>73</v>
      </c>
      <c r="X52" s="1" t="n">
        <v>40</v>
      </c>
      <c r="Y52" s="1" t="n">
        <v>30</v>
      </c>
      <c r="Z52" s="1" t="s">
        <v>26</v>
      </c>
    </row>
    <row r="53" customFormat="false" ht="12.8" hidden="false" customHeight="false" outlineLevel="0" collapsed="false">
      <c r="A53" s="1" t="s">
        <v>15</v>
      </c>
      <c r="B53" s="1" t="s">
        <v>84</v>
      </c>
      <c r="C53" s="1" t="s">
        <v>117</v>
      </c>
      <c r="D53" s="1" t="s">
        <v>118</v>
      </c>
      <c r="E53" s="1" t="s">
        <v>19</v>
      </c>
      <c r="F53" s="1" t="s">
        <v>119</v>
      </c>
      <c r="G53" s="1" t="s">
        <v>21</v>
      </c>
      <c r="H53" s="1" t="s">
        <v>22</v>
      </c>
      <c r="I53" s="2" t="n">
        <f aca="false">ROUND(($S53 + (($U53+$T53*60)/3600))*(IF($V53="S",-1,1)),5)</f>
        <v>42.88472</v>
      </c>
      <c r="J53" s="2" t="n">
        <f aca="false">ROUND(($W53 + (($Y53+$X53*60)/3600))*(IF($Z53="W",-1,1)),5)</f>
        <v>-81.48056</v>
      </c>
      <c r="K53" s="3" t="n">
        <v>239</v>
      </c>
      <c r="L53" s="4" t="n">
        <v>30317</v>
      </c>
      <c r="M53" s="1" t="s">
        <v>22</v>
      </c>
      <c r="N53" s="1" t="s">
        <v>22</v>
      </c>
      <c r="O53" s="1" t="s">
        <v>140</v>
      </c>
      <c r="P53" s="1" t="s">
        <v>86</v>
      </c>
      <c r="Q53" s="1" t="n">
        <v>1.78686342592593</v>
      </c>
      <c r="R53" s="1" t="n">
        <v>3.39502314814815</v>
      </c>
      <c r="S53" s="1" t="n">
        <v>42</v>
      </c>
      <c r="T53" s="1" t="n">
        <v>53</v>
      </c>
      <c r="U53" s="1" t="n">
        <v>5</v>
      </c>
      <c r="V53" s="1" t="s">
        <v>25</v>
      </c>
      <c r="W53" s="1" t="n">
        <v>81</v>
      </c>
      <c r="X53" s="1" t="n">
        <v>28</v>
      </c>
      <c r="Y53" s="1" t="n">
        <v>50</v>
      </c>
      <c r="Z53" s="1" t="s">
        <v>26</v>
      </c>
    </row>
    <row r="54" customFormat="false" ht="12.8" hidden="false" customHeight="false" outlineLevel="0" collapsed="false">
      <c r="A54" s="1" t="s">
        <v>15</v>
      </c>
      <c r="B54" s="1" t="s">
        <v>87</v>
      </c>
      <c r="C54" s="1" t="s">
        <v>117</v>
      </c>
      <c r="D54" s="1" t="s">
        <v>118</v>
      </c>
      <c r="E54" s="1" t="s">
        <v>19</v>
      </c>
      <c r="F54" s="1" t="s">
        <v>119</v>
      </c>
      <c r="G54" s="1" t="s">
        <v>21</v>
      </c>
      <c r="H54" s="1" t="s">
        <v>22</v>
      </c>
      <c r="I54" s="2" t="n">
        <f aca="false">ROUND(($S54 + (($U54+$T54*60)/3600))*(IF($V54="S",-1,1)),5)</f>
        <v>50.27139</v>
      </c>
      <c r="J54" s="2" t="n">
        <f aca="false">ROUND(($W54 + (($Y54+$X54*60)/3600))*(IF($Z54="W",-1,1)),5)</f>
        <v>-64.22639</v>
      </c>
      <c r="K54" s="3" t="n">
        <v>14</v>
      </c>
      <c r="L54" s="4" t="n">
        <v>30317</v>
      </c>
      <c r="M54" s="1" t="s">
        <v>22</v>
      </c>
      <c r="N54" s="1" t="s">
        <v>22</v>
      </c>
      <c r="O54" s="1" t="s">
        <v>141</v>
      </c>
      <c r="P54" s="1" t="s">
        <v>89</v>
      </c>
      <c r="Q54" s="1" t="n">
        <v>2.0946412037037</v>
      </c>
      <c r="R54" s="1" t="n">
        <v>2.67609953703704</v>
      </c>
      <c r="S54" s="1" t="n">
        <v>50</v>
      </c>
      <c r="T54" s="1" t="n">
        <v>16</v>
      </c>
      <c r="U54" s="1" t="n">
        <v>17</v>
      </c>
      <c r="V54" s="1" t="s">
        <v>25</v>
      </c>
      <c r="W54" s="1" t="n">
        <v>64</v>
      </c>
      <c r="X54" s="1" t="n">
        <v>13</v>
      </c>
      <c r="Y54" s="1" t="n">
        <v>35</v>
      </c>
      <c r="Z54" s="1" t="s">
        <v>26</v>
      </c>
    </row>
    <row r="55" customFormat="false" ht="12.8" hidden="false" customHeight="false" outlineLevel="0" collapsed="false">
      <c r="A55" s="1" t="s">
        <v>15</v>
      </c>
      <c r="B55" s="1" t="s">
        <v>90</v>
      </c>
      <c r="C55" s="1" t="s">
        <v>117</v>
      </c>
      <c r="D55" s="1" t="s">
        <v>118</v>
      </c>
      <c r="E55" s="1" t="s">
        <v>19</v>
      </c>
      <c r="F55" s="1" t="s">
        <v>119</v>
      </c>
      <c r="G55" s="1" t="s">
        <v>21</v>
      </c>
      <c r="H55" s="1" t="s">
        <v>22</v>
      </c>
      <c r="I55" s="2" t="n">
        <f aca="false">ROUND(($S55 + (($U55+$T55*60)/3600))*(IF($V55="S",-1,1)),5)</f>
        <v>46.67111</v>
      </c>
      <c r="J55" s="2" t="n">
        <f aca="false">ROUND(($W55 + (($Y55+$X55*60)/3600))*(IF($Z55="W",-1,1)),5)</f>
        <v>-79.91917</v>
      </c>
      <c r="K55" s="3" t="n">
        <v>300</v>
      </c>
      <c r="L55" s="4" t="n">
        <v>30317</v>
      </c>
      <c r="M55" s="1" t="s">
        <v>22</v>
      </c>
      <c r="N55" s="1" t="s">
        <v>22</v>
      </c>
      <c r="O55" s="1" t="s">
        <v>142</v>
      </c>
      <c r="P55" s="1" t="s">
        <v>92</v>
      </c>
      <c r="Q55" s="1" t="n">
        <v>1.94462962962963</v>
      </c>
      <c r="R55" s="1" t="n">
        <v>3.32996527777778</v>
      </c>
      <c r="S55" s="1" t="n">
        <v>46</v>
      </c>
      <c r="T55" s="1" t="n">
        <v>40</v>
      </c>
      <c r="U55" s="1" t="n">
        <v>16</v>
      </c>
      <c r="V55" s="1" t="s">
        <v>25</v>
      </c>
      <c r="W55" s="1" t="n">
        <v>79</v>
      </c>
      <c r="X55" s="1" t="n">
        <v>55</v>
      </c>
      <c r="Y55" s="1" t="n">
        <v>9</v>
      </c>
      <c r="Z55" s="1" t="s">
        <v>26</v>
      </c>
    </row>
    <row r="56" customFormat="false" ht="12.8" hidden="false" customHeight="false" outlineLevel="0" collapsed="false">
      <c r="A56" s="1" t="s">
        <v>15</v>
      </c>
      <c r="B56" s="1" t="s">
        <v>93</v>
      </c>
      <c r="C56" s="1" t="s">
        <v>117</v>
      </c>
      <c r="D56" s="1" t="s">
        <v>118</v>
      </c>
      <c r="E56" s="1" t="s">
        <v>19</v>
      </c>
      <c r="F56" s="1" t="s">
        <v>119</v>
      </c>
      <c r="G56" s="1" t="s">
        <v>21</v>
      </c>
      <c r="H56" s="1" t="s">
        <v>22</v>
      </c>
      <c r="I56" s="2" t="n">
        <f aca="false">ROUND(($S56 + (($U56+$T56*60)/3600))*(IF($V56="S",-1,1)),5)</f>
        <v>40.78833</v>
      </c>
      <c r="J56" s="2" t="n">
        <f aca="false">ROUND(($W56 + (($Y56+$X56*60)/3600))*(IF($Z56="W",-1,1)),5)</f>
        <v>-77.94639</v>
      </c>
      <c r="K56" s="3" t="n">
        <v>393</v>
      </c>
      <c r="L56" s="4" t="n">
        <v>30317</v>
      </c>
      <c r="M56" s="1" t="s">
        <v>22</v>
      </c>
      <c r="N56" s="1" t="s">
        <v>22</v>
      </c>
      <c r="O56" s="1" t="s">
        <v>143</v>
      </c>
      <c r="P56" s="1" t="s">
        <v>95</v>
      </c>
      <c r="Q56" s="1" t="n">
        <v>1.69951388888889</v>
      </c>
      <c r="R56" s="1" t="n">
        <v>3.2477662037037</v>
      </c>
      <c r="S56" s="1" t="n">
        <v>40</v>
      </c>
      <c r="T56" s="1" t="n">
        <v>47</v>
      </c>
      <c r="U56" s="1" t="n">
        <v>18</v>
      </c>
      <c r="V56" s="1" t="s">
        <v>25</v>
      </c>
      <c r="W56" s="1" t="n">
        <v>77</v>
      </c>
      <c r="X56" s="1" t="n">
        <v>56</v>
      </c>
      <c r="Y56" s="1" t="n">
        <v>47</v>
      </c>
      <c r="Z56" s="1" t="s">
        <v>26</v>
      </c>
    </row>
    <row r="57" customFormat="false" ht="12.8" hidden="false" customHeight="false" outlineLevel="0" collapsed="false">
      <c r="A57" s="1" t="s">
        <v>15</v>
      </c>
      <c r="B57" s="1" t="s">
        <v>96</v>
      </c>
      <c r="C57" s="1" t="s">
        <v>117</v>
      </c>
      <c r="D57" s="1" t="s">
        <v>118</v>
      </c>
      <c r="E57" s="1" t="s">
        <v>19</v>
      </c>
      <c r="F57" s="1" t="s">
        <v>119</v>
      </c>
      <c r="G57" s="1" t="s">
        <v>21</v>
      </c>
      <c r="H57" s="1" t="s">
        <v>22</v>
      </c>
      <c r="I57" s="2" t="n">
        <f aca="false">ROUND(($S57 + (($U57+$T57*60)/3600))*(IF($V57="S",-1,1)),5)</f>
        <v>51.45222</v>
      </c>
      <c r="J57" s="2" t="n">
        <f aca="false">ROUND(($W57 + (($Y57+$X57*60)/3600))*(IF($Z57="W",-1,1)),5)</f>
        <v>-90.2175</v>
      </c>
      <c r="K57" s="3" t="n">
        <v>393</v>
      </c>
      <c r="L57" s="4" t="n">
        <v>30317</v>
      </c>
      <c r="M57" s="1" t="s">
        <v>22</v>
      </c>
      <c r="N57" s="1" t="s">
        <v>22</v>
      </c>
      <c r="O57" s="1" t="s">
        <v>144</v>
      </c>
      <c r="P57" s="1" t="s">
        <v>98</v>
      </c>
      <c r="Q57" s="1" t="n">
        <v>2.14384259259259</v>
      </c>
      <c r="R57" s="1" t="n">
        <v>3.7590625</v>
      </c>
      <c r="S57" s="1" t="n">
        <v>51</v>
      </c>
      <c r="T57" s="1" t="n">
        <v>27</v>
      </c>
      <c r="U57" s="1" t="n">
        <v>8</v>
      </c>
      <c r="V57" s="1" t="s">
        <v>25</v>
      </c>
      <c r="W57" s="1" t="n">
        <v>90</v>
      </c>
      <c r="X57" s="1" t="n">
        <v>13</v>
      </c>
      <c r="Y57" s="1" t="n">
        <v>3</v>
      </c>
      <c r="Z57" s="1" t="s">
        <v>26</v>
      </c>
    </row>
    <row r="58" customFormat="false" ht="12.8" hidden="false" customHeight="false" outlineLevel="0" collapsed="false">
      <c r="A58" s="1" t="s">
        <v>15</v>
      </c>
      <c r="B58" s="1" t="s">
        <v>99</v>
      </c>
      <c r="C58" s="1" t="s">
        <v>117</v>
      </c>
      <c r="D58" s="1" t="s">
        <v>118</v>
      </c>
      <c r="E58" s="1" t="s">
        <v>19</v>
      </c>
      <c r="F58" s="1" t="s">
        <v>119</v>
      </c>
      <c r="G58" s="1" t="s">
        <v>21</v>
      </c>
      <c r="H58" s="1" t="s">
        <v>22</v>
      </c>
      <c r="I58" s="2" t="n">
        <f aca="false">ROUND(($S58 + (($U58+$T58*60)/3600))*(IF($V58="S",-1,1)),5)</f>
        <v>45.08861</v>
      </c>
      <c r="J58" s="2" t="n">
        <f aca="false">ROUND(($W58 + (($Y58+$X58*60)/3600))*(IF($Z58="W",-1,1)),5)</f>
        <v>-72.55694</v>
      </c>
      <c r="K58" s="3" t="n">
        <v>845</v>
      </c>
      <c r="L58" s="4" t="n">
        <v>30317</v>
      </c>
      <c r="M58" s="1" t="s">
        <v>22</v>
      </c>
      <c r="N58" s="1" t="s">
        <v>22</v>
      </c>
      <c r="O58" s="1" t="s">
        <v>145</v>
      </c>
      <c r="P58" s="1" t="s">
        <v>101</v>
      </c>
      <c r="Q58" s="1" t="n">
        <v>1.87869212962963</v>
      </c>
      <c r="R58" s="1" t="n">
        <v>3.02320601851852</v>
      </c>
      <c r="S58" s="1" t="n">
        <v>45</v>
      </c>
      <c r="T58" s="1" t="n">
        <v>5</v>
      </c>
      <c r="U58" s="1" t="n">
        <v>19</v>
      </c>
      <c r="V58" s="1" t="s">
        <v>25</v>
      </c>
      <c r="W58" s="1" t="n">
        <v>72</v>
      </c>
      <c r="X58" s="1" t="n">
        <v>33</v>
      </c>
      <c r="Y58" s="1" t="n">
        <v>25</v>
      </c>
      <c r="Z58" s="1" t="s">
        <v>26</v>
      </c>
    </row>
    <row r="59" customFormat="false" ht="12.8" hidden="false" customHeight="false" outlineLevel="0" collapsed="false">
      <c r="A59" s="1" t="s">
        <v>15</v>
      </c>
      <c r="B59" s="1" t="s">
        <v>102</v>
      </c>
      <c r="C59" s="1" t="s">
        <v>117</v>
      </c>
      <c r="D59" s="1" t="s">
        <v>118</v>
      </c>
      <c r="E59" s="1" t="s">
        <v>19</v>
      </c>
      <c r="F59" s="1" t="s">
        <v>119</v>
      </c>
      <c r="G59" s="1" t="s">
        <v>21</v>
      </c>
      <c r="H59" s="1" t="s">
        <v>22</v>
      </c>
      <c r="I59" s="2" t="n">
        <f aca="false">ROUND(($S59 + (($U59+$T59*60)/3600))*(IF($V59="S",-1,1)),5)</f>
        <v>48.78333</v>
      </c>
      <c r="J59" s="2" t="n">
        <f aca="false">ROUND(($W59 + (($Y59+$X59*60)/3600))*(IF($Z59="W",-1,1)),5)</f>
        <v>-123.13333</v>
      </c>
      <c r="K59" s="3" t="n">
        <v>178</v>
      </c>
      <c r="L59" s="4" t="n">
        <v>30317</v>
      </c>
      <c r="M59" s="1" t="s">
        <v>22</v>
      </c>
      <c r="N59" s="1" t="s">
        <v>22</v>
      </c>
      <c r="O59" s="1" t="s">
        <v>146</v>
      </c>
      <c r="P59" s="1" t="s">
        <v>104</v>
      </c>
      <c r="Q59" s="1" t="n">
        <v>2.03263888888889</v>
      </c>
      <c r="R59" s="1" t="n">
        <v>5.13055555555556</v>
      </c>
      <c r="S59" s="1" t="n">
        <v>48</v>
      </c>
      <c r="T59" s="1" t="n">
        <v>47</v>
      </c>
      <c r="U59" s="1" t="n">
        <v>0</v>
      </c>
      <c r="V59" s="1" t="s">
        <v>25</v>
      </c>
      <c r="W59" s="1" t="n">
        <v>123</v>
      </c>
      <c r="X59" s="1" t="n">
        <v>8</v>
      </c>
      <c r="Y59" s="1" t="n">
        <v>0</v>
      </c>
      <c r="Z59" s="1" t="s">
        <v>26</v>
      </c>
    </row>
    <row r="60" customFormat="false" ht="12.8" hidden="false" customHeight="false" outlineLevel="0" collapsed="false">
      <c r="A60" s="1" t="s">
        <v>15</v>
      </c>
      <c r="B60" s="1" t="s">
        <v>105</v>
      </c>
      <c r="C60" s="1" t="s">
        <v>117</v>
      </c>
      <c r="D60" s="1" t="s">
        <v>118</v>
      </c>
      <c r="E60" s="1" t="s">
        <v>19</v>
      </c>
      <c r="F60" s="1" t="s">
        <v>119</v>
      </c>
      <c r="G60" s="1" t="s">
        <v>21</v>
      </c>
      <c r="H60" s="1" t="s">
        <v>22</v>
      </c>
      <c r="I60" s="2" t="n">
        <f aca="false">ROUND(($S60 + (($U60+$T60*60)/3600))*(IF($V60="S",-1,1)),5)</f>
        <v>63.50833</v>
      </c>
      <c r="J60" s="2" t="n">
        <f aca="false">ROUND(($W60 + (($Y60+$X60*60)/3600))*(IF($Z60="W",-1,1)),5)</f>
        <v>-116.00861</v>
      </c>
      <c r="K60" s="3" t="n">
        <v>240</v>
      </c>
      <c r="L60" s="4" t="n">
        <v>30317</v>
      </c>
      <c r="M60" s="1" t="s">
        <v>22</v>
      </c>
      <c r="N60" s="1" t="s">
        <v>22</v>
      </c>
      <c r="O60" s="1" t="s">
        <v>147</v>
      </c>
      <c r="P60" s="1" t="s">
        <v>107</v>
      </c>
      <c r="Q60" s="1" t="n">
        <v>2.64618055555556</v>
      </c>
      <c r="R60" s="1" t="n">
        <v>4.83369212962963</v>
      </c>
      <c r="S60" s="1" t="n">
        <v>63</v>
      </c>
      <c r="T60" s="1" t="n">
        <v>30</v>
      </c>
      <c r="U60" s="1" t="n">
        <v>30</v>
      </c>
      <c r="V60" s="1" t="s">
        <v>25</v>
      </c>
      <c r="W60" s="1" t="n">
        <v>116</v>
      </c>
      <c r="X60" s="1" t="n">
        <v>0</v>
      </c>
      <c r="Y60" s="1" t="n">
        <v>31</v>
      </c>
      <c r="Z60" s="1" t="s">
        <v>26</v>
      </c>
    </row>
    <row r="61" customFormat="false" ht="12.8" hidden="false" customHeight="false" outlineLevel="0" collapsed="false">
      <c r="A61" s="1" t="s">
        <v>15</v>
      </c>
      <c r="B61" s="1" t="s">
        <v>108</v>
      </c>
      <c r="C61" s="1" t="s">
        <v>117</v>
      </c>
      <c r="D61" s="1" t="s">
        <v>118</v>
      </c>
      <c r="E61" s="1" t="s">
        <v>19</v>
      </c>
      <c r="F61" s="1" t="s">
        <v>119</v>
      </c>
      <c r="G61" s="1" t="s">
        <v>21</v>
      </c>
      <c r="H61" s="1" t="s">
        <v>22</v>
      </c>
      <c r="I61" s="2" t="n">
        <f aca="false">ROUND(($S61 + (($U61+$T61*60)/3600))*(IF($V61="S",-1,1)),5)</f>
        <v>45.42361</v>
      </c>
      <c r="J61" s="2" t="n">
        <f aca="false">ROUND(($W61 + (($Y61+$X61*60)/3600))*(IF($Z61="W",-1,1)),5)</f>
        <v>-79.48667</v>
      </c>
      <c r="K61" s="3" t="n">
        <v>348</v>
      </c>
      <c r="L61" s="4" t="n">
        <v>30317</v>
      </c>
      <c r="M61" s="1" t="s">
        <v>22</v>
      </c>
      <c r="N61" s="1" t="s">
        <v>22</v>
      </c>
      <c r="O61" s="1" t="s">
        <v>148</v>
      </c>
      <c r="P61" s="1" t="s">
        <v>110</v>
      </c>
      <c r="Q61" s="1" t="n">
        <v>1.89265046296296</v>
      </c>
      <c r="R61" s="1" t="n">
        <v>3.31194444444444</v>
      </c>
      <c r="S61" s="1" t="n">
        <v>45</v>
      </c>
      <c r="T61" s="1" t="n">
        <v>25</v>
      </c>
      <c r="U61" s="1" t="n">
        <v>25</v>
      </c>
      <c r="V61" s="1" t="s">
        <v>25</v>
      </c>
      <c r="W61" s="1" t="n">
        <v>79</v>
      </c>
      <c r="X61" s="1" t="n">
        <v>29</v>
      </c>
      <c r="Y61" s="1" t="n">
        <v>12</v>
      </c>
      <c r="Z61" s="1" t="s">
        <v>26</v>
      </c>
    </row>
    <row r="62" customFormat="false" ht="12.8" hidden="false" customHeight="false" outlineLevel="0" collapsed="false">
      <c r="A62" s="1" t="s">
        <v>15</v>
      </c>
      <c r="B62" s="1" t="s">
        <v>111</v>
      </c>
      <c r="C62" s="1" t="s">
        <v>117</v>
      </c>
      <c r="D62" s="1" t="s">
        <v>118</v>
      </c>
      <c r="E62" s="1" t="s">
        <v>19</v>
      </c>
      <c r="F62" s="1" t="s">
        <v>119</v>
      </c>
      <c r="G62" s="1" t="s">
        <v>21</v>
      </c>
      <c r="H62" s="1" t="s">
        <v>22</v>
      </c>
      <c r="I62" s="2" t="n">
        <f aca="false">ROUND(($S62 + (($U62+$T62*60)/3600))*(IF($V62="S",-1,1)),5)</f>
        <v>44.46389</v>
      </c>
      <c r="J62" s="2" t="n">
        <f aca="false">ROUND(($W62 + (($Y62+$X62*60)/3600))*(IF($Z62="W",-1,1)),5)</f>
        <v>-78.13056</v>
      </c>
      <c r="K62" s="3" t="n">
        <v>230</v>
      </c>
      <c r="L62" s="4" t="n">
        <v>30317</v>
      </c>
      <c r="M62" s="1" t="s">
        <v>22</v>
      </c>
      <c r="N62" s="1" t="s">
        <v>22</v>
      </c>
      <c r="O62" s="1" t="s">
        <v>149</v>
      </c>
      <c r="P62" s="1" t="s">
        <v>113</v>
      </c>
      <c r="Q62" s="1" t="n">
        <v>1.85266203703704</v>
      </c>
      <c r="R62" s="1" t="n">
        <v>3.25543981481482</v>
      </c>
      <c r="S62" s="1" t="n">
        <v>44</v>
      </c>
      <c r="T62" s="1" t="n">
        <v>27</v>
      </c>
      <c r="U62" s="1" t="n">
        <v>50</v>
      </c>
      <c r="V62" s="1" t="s">
        <v>25</v>
      </c>
      <c r="W62" s="1" t="n">
        <v>78</v>
      </c>
      <c r="X62" s="1" t="n">
        <v>7</v>
      </c>
      <c r="Y62" s="1" t="n">
        <v>50</v>
      </c>
      <c r="Z62" s="1" t="s">
        <v>26</v>
      </c>
    </row>
    <row r="63" customFormat="false" ht="12.8" hidden="false" customHeight="false" outlineLevel="0" collapsed="false">
      <c r="A63" s="1" t="s">
        <v>15</v>
      </c>
      <c r="B63" s="1" t="s">
        <v>114</v>
      </c>
      <c r="C63" s="1" t="s">
        <v>117</v>
      </c>
      <c r="D63" s="1" t="s">
        <v>118</v>
      </c>
      <c r="E63" s="1" t="s">
        <v>19</v>
      </c>
      <c r="F63" s="1" t="s">
        <v>119</v>
      </c>
      <c r="G63" s="1" t="s">
        <v>21</v>
      </c>
      <c r="H63" s="1" t="s">
        <v>22</v>
      </c>
      <c r="I63" s="2" t="n">
        <f aca="false">ROUND(($S63 + (($U63+$T63*60)/3600))*(IF($V63="S",-1,1)),5)</f>
        <v>44.63861</v>
      </c>
      <c r="J63" s="2" t="n">
        <f aca="false">ROUND(($W63 + (($Y63+$X63*60)/3600))*(IF($Z63="W",-1,1)),5)</f>
        <v>-76.37</v>
      </c>
      <c r="K63" s="3" t="n">
        <v>133</v>
      </c>
      <c r="L63" s="4" t="n">
        <v>30317</v>
      </c>
      <c r="M63" s="1" t="s">
        <v>22</v>
      </c>
      <c r="N63" s="1" t="s">
        <v>22</v>
      </c>
      <c r="O63" s="1" t="s">
        <v>150</v>
      </c>
      <c r="P63" s="1" t="s">
        <v>116</v>
      </c>
      <c r="Q63" s="1" t="n">
        <v>1.85994212962963</v>
      </c>
      <c r="R63" s="1" t="n">
        <v>3.18208333333333</v>
      </c>
      <c r="S63" s="1" t="n">
        <v>44</v>
      </c>
      <c r="T63" s="1" t="n">
        <v>38</v>
      </c>
      <c r="U63" s="1" t="n">
        <v>19</v>
      </c>
      <c r="V63" s="1" t="s">
        <v>25</v>
      </c>
      <c r="W63" s="1" t="n">
        <v>76</v>
      </c>
      <c r="X63" s="1" t="n">
        <v>22</v>
      </c>
      <c r="Y63" s="1" t="n">
        <v>12</v>
      </c>
      <c r="Z63" s="1" t="s">
        <v>26</v>
      </c>
    </row>
    <row r="64" customFormat="false" ht="12.8" hidden="false" customHeight="false" outlineLevel="0" collapsed="false">
      <c r="A64" s="1" t="s">
        <v>15</v>
      </c>
      <c r="B64" s="1" t="s">
        <v>16</v>
      </c>
      <c r="C64" s="1" t="s">
        <v>151</v>
      </c>
      <c r="D64" s="1" t="s">
        <v>152</v>
      </c>
      <c r="E64" s="1" t="s">
        <v>19</v>
      </c>
      <c r="F64" s="1" t="s">
        <v>153</v>
      </c>
      <c r="G64" s="1" t="s">
        <v>21</v>
      </c>
      <c r="H64" s="1" t="s">
        <v>22</v>
      </c>
      <c r="I64" s="2" t="n">
        <f aca="false">ROUND(($S64 + (($U64+$T64*60)/3600))*(IF($V64="S",-1,1)),5)</f>
        <v>47.03361</v>
      </c>
      <c r="J64" s="2" t="n">
        <f aca="false">ROUND(($W64 + (($Y64+$X64*60)/3600))*(IF($Z64="W",-1,1)),5)</f>
        <v>-84.37889</v>
      </c>
      <c r="K64" s="3" t="n">
        <v>411</v>
      </c>
      <c r="L64" s="4" t="n">
        <v>30317</v>
      </c>
      <c r="M64" s="1" t="s">
        <v>22</v>
      </c>
      <c r="N64" s="1" t="s">
        <v>22</v>
      </c>
      <c r="O64" s="1" t="s">
        <v>154</v>
      </c>
      <c r="P64" s="1" t="s">
        <v>24</v>
      </c>
      <c r="Q64" s="1" t="n">
        <v>1.9597337962963</v>
      </c>
      <c r="R64" s="1" t="n">
        <v>3.51578703703704</v>
      </c>
      <c r="S64" s="1" t="n">
        <v>47</v>
      </c>
      <c r="T64" s="1" t="n">
        <v>2</v>
      </c>
      <c r="U64" s="1" t="n">
        <v>1</v>
      </c>
      <c r="V64" s="1" t="s">
        <v>25</v>
      </c>
      <c r="W64" s="1" t="n">
        <v>84</v>
      </c>
      <c r="X64" s="1" t="n">
        <v>22</v>
      </c>
      <c r="Y64" s="1" t="n">
        <v>44</v>
      </c>
      <c r="Z64" s="1" t="s">
        <v>26</v>
      </c>
    </row>
    <row r="65" customFormat="false" ht="12.8" hidden="false" customHeight="false" outlineLevel="0" collapsed="false">
      <c r="A65" s="1" t="s">
        <v>15</v>
      </c>
      <c r="B65" s="1" t="s">
        <v>27</v>
      </c>
      <c r="C65" s="1" t="s">
        <v>151</v>
      </c>
      <c r="D65" s="1" t="s">
        <v>152</v>
      </c>
      <c r="E65" s="1" t="s">
        <v>19</v>
      </c>
      <c r="F65" s="1" t="s">
        <v>153</v>
      </c>
      <c r="G65" s="1" t="s">
        <v>21</v>
      </c>
      <c r="H65" s="1" t="s">
        <v>22</v>
      </c>
      <c r="I65" s="2" t="n">
        <f aca="false">ROUND(($S65 + (($U65+$T65*60)/3600))*(IF($V65="S",-1,1)),5)</f>
        <v>82.45083</v>
      </c>
      <c r="J65" s="2" t="n">
        <f aca="false">ROUND(($W65 + (($Y65+$X65*60)/3600))*(IF($Z65="W",-1,1)),5)</f>
        <v>-62.50556</v>
      </c>
      <c r="K65" s="3" t="n">
        <v>187</v>
      </c>
      <c r="L65" s="4" t="n">
        <v>30317</v>
      </c>
      <c r="M65" s="1" t="s">
        <v>22</v>
      </c>
      <c r="N65" s="1" t="s">
        <v>22</v>
      </c>
      <c r="O65" s="1" t="s">
        <v>155</v>
      </c>
      <c r="P65" s="1" t="s">
        <v>29</v>
      </c>
      <c r="Q65" s="1" t="n">
        <v>3.43545138888889</v>
      </c>
      <c r="R65" s="1" t="n">
        <v>2.60439814814815</v>
      </c>
      <c r="S65" s="1" t="n">
        <v>82</v>
      </c>
      <c r="T65" s="1" t="n">
        <v>27</v>
      </c>
      <c r="U65" s="1" t="n">
        <v>3</v>
      </c>
      <c r="V65" s="1" t="s">
        <v>25</v>
      </c>
      <c r="W65" s="1" t="n">
        <v>62</v>
      </c>
      <c r="X65" s="1" t="n">
        <v>30</v>
      </c>
      <c r="Y65" s="1" t="n">
        <v>20</v>
      </c>
      <c r="Z65" s="1" t="s">
        <v>26</v>
      </c>
    </row>
    <row r="66" customFormat="false" ht="12.8" hidden="false" customHeight="false" outlineLevel="0" collapsed="false">
      <c r="A66" s="1" t="s">
        <v>15</v>
      </c>
      <c r="B66" s="1" t="s">
        <v>30</v>
      </c>
      <c r="C66" s="1" t="s">
        <v>151</v>
      </c>
      <c r="D66" s="1" t="s">
        <v>152</v>
      </c>
      <c r="E66" s="1" t="s">
        <v>19</v>
      </c>
      <c r="F66" s="1" t="s">
        <v>153</v>
      </c>
      <c r="G66" s="1" t="s">
        <v>21</v>
      </c>
      <c r="H66" s="1" t="s">
        <v>22</v>
      </c>
      <c r="I66" s="2" t="n">
        <f aca="false">ROUND(($S66 + (($U66+$T66*60)/3600))*(IF($V66="S",-1,1)),5)</f>
        <v>47.99167</v>
      </c>
      <c r="J66" s="2" t="n">
        <f aca="false">ROUND(($W66 + (($Y66+$X66*60)/3600))*(IF($Z66="W",-1,1)),5)</f>
        <v>-55.81417</v>
      </c>
      <c r="K66" s="3" t="n">
        <v>190</v>
      </c>
      <c r="L66" s="4" t="n">
        <v>30317</v>
      </c>
      <c r="M66" s="1" t="s">
        <v>22</v>
      </c>
      <c r="N66" s="1" t="s">
        <v>22</v>
      </c>
      <c r="O66" s="1" t="s">
        <v>156</v>
      </c>
      <c r="P66" s="1" t="s">
        <v>32</v>
      </c>
      <c r="Q66" s="1" t="n">
        <v>1.99965277777778</v>
      </c>
      <c r="R66" s="1" t="n">
        <v>2.32559027777778</v>
      </c>
      <c r="S66" s="1" t="n">
        <v>47</v>
      </c>
      <c r="T66" s="1" t="n">
        <v>59</v>
      </c>
      <c r="U66" s="1" t="n">
        <v>30</v>
      </c>
      <c r="V66" s="1" t="s">
        <v>25</v>
      </c>
      <c r="W66" s="1" t="n">
        <v>55</v>
      </c>
      <c r="X66" s="1" t="n">
        <v>48</v>
      </c>
      <c r="Y66" s="1" t="n">
        <v>51</v>
      </c>
      <c r="Z66" s="1" t="s">
        <v>26</v>
      </c>
    </row>
    <row r="67" customFormat="false" ht="12.8" hidden="false" customHeight="false" outlineLevel="0" collapsed="false">
      <c r="A67" s="1" t="s">
        <v>15</v>
      </c>
      <c r="B67" s="1" t="s">
        <v>33</v>
      </c>
      <c r="C67" s="1" t="s">
        <v>151</v>
      </c>
      <c r="D67" s="1" t="s">
        <v>152</v>
      </c>
      <c r="E67" s="1" t="s">
        <v>19</v>
      </c>
      <c r="F67" s="1" t="s">
        <v>153</v>
      </c>
      <c r="G67" s="1" t="s">
        <v>21</v>
      </c>
      <c r="H67" s="1" t="s">
        <v>22</v>
      </c>
      <c r="I67" s="2" t="n">
        <f aca="false">ROUND(($S67 + (($U67+$T67*60)/3600))*(IF($V67="S",-1,1)),5)</f>
        <v>49.38639</v>
      </c>
      <c r="J67" s="2" t="n">
        <f aca="false">ROUND(($W67 + (($Y67+$X67*60)/3600))*(IF($Z67="W",-1,1)),5)</f>
        <v>-82.12139</v>
      </c>
      <c r="K67" s="3" t="n">
        <v>245</v>
      </c>
      <c r="L67" s="4" t="n">
        <v>30317</v>
      </c>
      <c r="M67" s="1" t="s">
        <v>22</v>
      </c>
      <c r="N67" s="1" t="s">
        <v>22</v>
      </c>
      <c r="O67" s="1" t="s">
        <v>157</v>
      </c>
      <c r="P67" s="1" t="s">
        <v>35</v>
      </c>
      <c r="Q67" s="1" t="n">
        <v>2.0577662037037</v>
      </c>
      <c r="R67" s="1" t="n">
        <v>3.42172453703704</v>
      </c>
      <c r="S67" s="1" t="n">
        <v>49</v>
      </c>
      <c r="T67" s="1" t="n">
        <v>23</v>
      </c>
      <c r="U67" s="1" t="n">
        <v>11</v>
      </c>
      <c r="V67" s="1" t="s">
        <v>25</v>
      </c>
      <c r="W67" s="1" t="n">
        <v>82</v>
      </c>
      <c r="X67" s="1" t="n">
        <v>7</v>
      </c>
      <c r="Y67" s="1" t="n">
        <v>17</v>
      </c>
      <c r="Z67" s="1" t="s">
        <v>26</v>
      </c>
    </row>
    <row r="68" customFormat="false" ht="12.8" hidden="false" customHeight="false" outlineLevel="0" collapsed="false">
      <c r="A68" s="1" t="s">
        <v>15</v>
      </c>
      <c r="B68" s="1" t="s">
        <v>36</v>
      </c>
      <c r="C68" s="1" t="s">
        <v>151</v>
      </c>
      <c r="D68" s="1" t="s">
        <v>152</v>
      </c>
      <c r="E68" s="1" t="s">
        <v>19</v>
      </c>
      <c r="F68" s="1" t="s">
        <v>153</v>
      </c>
      <c r="G68" s="1" t="s">
        <v>21</v>
      </c>
      <c r="H68" s="1" t="s">
        <v>22</v>
      </c>
      <c r="I68" s="2" t="n">
        <f aca="false">ROUND(($S68 + (($U68+$T68*60)/3600))*(IF($V68="S",-1,1)),5)</f>
        <v>50.20083</v>
      </c>
      <c r="J68" s="2" t="n">
        <f aca="false">ROUND(($W68 + (($Y68+$X68*60)/3600))*(IF($Z68="W",-1,1)),5)</f>
        <v>-104.71028</v>
      </c>
      <c r="K68" s="3" t="n">
        <v>595</v>
      </c>
      <c r="L68" s="4" t="n">
        <v>30317</v>
      </c>
      <c r="M68" s="1" t="s">
        <v>22</v>
      </c>
      <c r="N68" s="1" t="s">
        <v>22</v>
      </c>
      <c r="O68" s="1" t="s">
        <v>158</v>
      </c>
      <c r="P68" s="1" t="s">
        <v>38</v>
      </c>
      <c r="Q68" s="1" t="n">
        <v>2.09170138888889</v>
      </c>
      <c r="R68" s="1" t="n">
        <v>4.36292824074074</v>
      </c>
      <c r="S68" s="1" t="n">
        <v>50</v>
      </c>
      <c r="T68" s="1" t="n">
        <v>12</v>
      </c>
      <c r="U68" s="1" t="n">
        <v>3</v>
      </c>
      <c r="V68" s="1" t="s">
        <v>25</v>
      </c>
      <c r="W68" s="1" t="n">
        <v>104</v>
      </c>
      <c r="X68" s="1" t="n">
        <v>42</v>
      </c>
      <c r="Y68" s="1" t="n">
        <v>37</v>
      </c>
      <c r="Z68" s="1" t="s">
        <v>26</v>
      </c>
    </row>
    <row r="69" customFormat="false" ht="12.8" hidden="false" customHeight="false" outlineLevel="0" collapsed="false">
      <c r="A69" s="1" t="s">
        <v>15</v>
      </c>
      <c r="B69" s="1" t="s">
        <v>39</v>
      </c>
      <c r="C69" s="1" t="s">
        <v>151</v>
      </c>
      <c r="D69" s="1" t="s">
        <v>152</v>
      </c>
      <c r="E69" s="1" t="s">
        <v>19</v>
      </c>
      <c r="F69" s="1" t="s">
        <v>153</v>
      </c>
      <c r="G69" s="1" t="s">
        <v>21</v>
      </c>
      <c r="H69" s="1" t="s">
        <v>22</v>
      </c>
      <c r="I69" s="2" t="n">
        <f aca="false">ROUND(($S69 + (($U69+$T69*60)/3600))*(IF($V69="S",-1,1)),5)</f>
        <v>45.80806</v>
      </c>
      <c r="J69" s="2" t="n">
        <f aca="false">ROUND(($W69 + (($Y69+$X69*60)/3600))*(IF($Z69="W",-1,1)),5)</f>
        <v>-82.95083</v>
      </c>
      <c r="K69" s="3" t="n">
        <v>182</v>
      </c>
      <c r="L69" s="4" t="n">
        <v>30317</v>
      </c>
      <c r="M69" s="1" t="s">
        <v>22</v>
      </c>
      <c r="N69" s="1" t="s">
        <v>22</v>
      </c>
      <c r="O69" s="1" t="s">
        <v>159</v>
      </c>
      <c r="P69" s="1" t="s">
        <v>41</v>
      </c>
      <c r="Q69" s="1" t="n">
        <v>1.90866898148148</v>
      </c>
      <c r="R69" s="1" t="n">
        <v>3.45628472222222</v>
      </c>
      <c r="S69" s="1" t="n">
        <v>45</v>
      </c>
      <c r="T69" s="1" t="n">
        <v>48</v>
      </c>
      <c r="U69" s="1" t="n">
        <v>29</v>
      </c>
      <c r="V69" s="1" t="s">
        <v>25</v>
      </c>
      <c r="W69" s="1" t="n">
        <v>82</v>
      </c>
      <c r="X69" s="1" t="n">
        <v>57</v>
      </c>
      <c r="Y69" s="1" t="n">
        <v>3</v>
      </c>
      <c r="Z69" s="1" t="s">
        <v>26</v>
      </c>
    </row>
    <row r="70" customFormat="false" ht="12.8" hidden="false" customHeight="false" outlineLevel="0" collapsed="false">
      <c r="A70" s="1" t="s">
        <v>15</v>
      </c>
      <c r="B70" s="1" t="s">
        <v>42</v>
      </c>
      <c r="C70" s="1" t="s">
        <v>151</v>
      </c>
      <c r="D70" s="1" t="s">
        <v>152</v>
      </c>
      <c r="E70" s="1" t="s">
        <v>19</v>
      </c>
      <c r="F70" s="1" t="s">
        <v>153</v>
      </c>
      <c r="G70" s="1" t="s">
        <v>21</v>
      </c>
      <c r="H70" s="1" t="s">
        <v>22</v>
      </c>
      <c r="I70" s="2" t="n">
        <f aca="false">ROUND(($S70 + (($U70+$T70*60)/3600))*(IF($V70="S",-1,1)),5)</f>
        <v>46.06278</v>
      </c>
      <c r="J70" s="2" t="n">
        <f aca="false">ROUND(($W70 + (($Y70+$X70*60)/3600))*(IF($Z70="W",-1,1)),5)</f>
        <v>-77.40472</v>
      </c>
      <c r="K70" s="3" t="n">
        <v>184</v>
      </c>
      <c r="L70" s="4" t="n">
        <v>30317</v>
      </c>
      <c r="M70" s="1" t="s">
        <v>22</v>
      </c>
      <c r="N70" s="1" t="s">
        <v>22</v>
      </c>
      <c r="O70" s="1" t="s">
        <v>160</v>
      </c>
      <c r="P70" s="1" t="s">
        <v>44</v>
      </c>
      <c r="Q70" s="1" t="n">
        <v>1.91928240740741</v>
      </c>
      <c r="R70" s="1" t="n">
        <v>3.22519675925926</v>
      </c>
      <c r="S70" s="1" t="n">
        <v>46</v>
      </c>
      <c r="T70" s="1" t="n">
        <v>3</v>
      </c>
      <c r="U70" s="1" t="n">
        <v>46</v>
      </c>
      <c r="V70" s="1" t="s">
        <v>25</v>
      </c>
      <c r="W70" s="1" t="n">
        <v>77</v>
      </c>
      <c r="X70" s="1" t="n">
        <v>24</v>
      </c>
      <c r="Y70" s="1" t="n">
        <v>17</v>
      </c>
      <c r="Z70" s="1" t="s">
        <v>26</v>
      </c>
    </row>
    <row r="71" customFormat="false" ht="12.8" hidden="false" customHeight="false" outlineLevel="0" collapsed="false">
      <c r="A71" s="1" t="s">
        <v>15</v>
      </c>
      <c r="B71" s="1" t="s">
        <v>45</v>
      </c>
      <c r="C71" s="1" t="s">
        <v>151</v>
      </c>
      <c r="D71" s="1" t="s">
        <v>152</v>
      </c>
      <c r="E71" s="1" t="s">
        <v>19</v>
      </c>
      <c r="F71" s="1" t="s">
        <v>153</v>
      </c>
      <c r="G71" s="1" t="s">
        <v>21</v>
      </c>
      <c r="H71" s="1" t="s">
        <v>22</v>
      </c>
      <c r="I71" s="2" t="n">
        <f aca="false">ROUND(($S71 + (($U71+$T71*60)/3600))*(IF($V71="S",-1,1)),5)</f>
        <v>49.26222</v>
      </c>
      <c r="J71" s="2" t="n">
        <f aca="false">ROUND(($W71 + (($Y71+$X71*60)/3600))*(IF($Z71="W",-1,1)),5)</f>
        <v>-57.45583</v>
      </c>
      <c r="K71" s="3" t="n">
        <v>120</v>
      </c>
      <c r="L71" s="4" t="n">
        <v>30317</v>
      </c>
      <c r="M71" s="1" t="s">
        <v>22</v>
      </c>
      <c r="N71" s="1" t="s">
        <v>22</v>
      </c>
      <c r="O71" s="1" t="s">
        <v>161</v>
      </c>
      <c r="P71" s="1" t="s">
        <v>47</v>
      </c>
      <c r="Q71" s="1" t="n">
        <v>2.05259259259259</v>
      </c>
      <c r="R71" s="1" t="n">
        <v>2.39399305555556</v>
      </c>
      <c r="S71" s="1" t="n">
        <v>49</v>
      </c>
      <c r="T71" s="1" t="n">
        <v>15</v>
      </c>
      <c r="U71" s="1" t="n">
        <v>44</v>
      </c>
      <c r="V71" s="1" t="s">
        <v>25</v>
      </c>
      <c r="W71" s="1" t="n">
        <v>57</v>
      </c>
      <c r="X71" s="1" t="n">
        <v>27</v>
      </c>
      <c r="Y71" s="1" t="n">
        <v>21</v>
      </c>
      <c r="Z71" s="1" t="s">
        <v>26</v>
      </c>
    </row>
    <row r="72" customFormat="false" ht="12.8" hidden="false" customHeight="false" outlineLevel="0" collapsed="false">
      <c r="A72" s="1" t="s">
        <v>15</v>
      </c>
      <c r="B72" s="1" t="s">
        <v>48</v>
      </c>
      <c r="C72" s="1" t="s">
        <v>151</v>
      </c>
      <c r="D72" s="1" t="s">
        <v>152</v>
      </c>
      <c r="E72" s="1" t="s">
        <v>19</v>
      </c>
      <c r="F72" s="1" t="s">
        <v>153</v>
      </c>
      <c r="G72" s="1" t="s">
        <v>21</v>
      </c>
      <c r="H72" s="1" t="s">
        <v>22</v>
      </c>
      <c r="I72" s="2" t="n">
        <f aca="false">ROUND(($S72 + (($U72+$T72*60)/3600))*(IF($V72="S",-1,1)),5)</f>
        <v>49.82222</v>
      </c>
      <c r="J72" s="2" t="n">
        <f aca="false">ROUND(($W72 + (($Y72+$X72*60)/3600))*(IF($Z72="W",-1,1)),5)</f>
        <v>-74.97639</v>
      </c>
      <c r="K72" s="3" t="n">
        <v>381</v>
      </c>
      <c r="L72" s="4" t="n">
        <v>30317</v>
      </c>
      <c r="M72" s="1" t="s">
        <v>22</v>
      </c>
      <c r="N72" s="1" t="s">
        <v>22</v>
      </c>
      <c r="O72" s="1" t="s">
        <v>162</v>
      </c>
      <c r="P72" s="1" t="s">
        <v>50</v>
      </c>
      <c r="Q72" s="1" t="n">
        <v>2.07592592592593</v>
      </c>
      <c r="R72" s="1" t="n">
        <v>3.1240162037037</v>
      </c>
      <c r="S72" s="1" t="n">
        <v>49</v>
      </c>
      <c r="T72" s="1" t="n">
        <v>49</v>
      </c>
      <c r="U72" s="1" t="n">
        <v>20</v>
      </c>
      <c r="V72" s="1" t="s">
        <v>25</v>
      </c>
      <c r="W72" s="1" t="n">
        <v>74</v>
      </c>
      <c r="X72" s="1" t="n">
        <v>58</v>
      </c>
      <c r="Y72" s="1" t="n">
        <v>35</v>
      </c>
      <c r="Z72" s="1" t="s">
        <v>26</v>
      </c>
    </row>
    <row r="73" customFormat="false" ht="12.8" hidden="false" customHeight="false" outlineLevel="0" collapsed="false">
      <c r="A73" s="1" t="s">
        <v>15</v>
      </c>
      <c r="B73" s="1" t="s">
        <v>51</v>
      </c>
      <c r="C73" s="1" t="s">
        <v>151</v>
      </c>
      <c r="D73" s="1" t="s">
        <v>152</v>
      </c>
      <c r="E73" s="1" t="s">
        <v>19</v>
      </c>
      <c r="F73" s="1" t="s">
        <v>153</v>
      </c>
      <c r="G73" s="1" t="s">
        <v>21</v>
      </c>
      <c r="H73" s="1" t="s">
        <v>22</v>
      </c>
      <c r="I73" s="2" t="n">
        <f aca="false">ROUND(($S73 + (($U73+$T73*60)/3600))*(IF($V73="S",-1,1)),5)</f>
        <v>44.23111</v>
      </c>
      <c r="J73" s="2" t="n">
        <f aca="false">ROUND(($W73 + (($Y73+$X73*60)/3600))*(IF($Z73="W",-1,1)),5)</f>
        <v>-79.78306</v>
      </c>
      <c r="K73" s="3" t="n">
        <v>253</v>
      </c>
      <c r="L73" s="4" t="n">
        <v>30317</v>
      </c>
      <c r="M73" s="1" t="s">
        <v>22</v>
      </c>
      <c r="N73" s="1" t="s">
        <v>22</v>
      </c>
      <c r="O73" s="1" t="s">
        <v>163</v>
      </c>
      <c r="P73" s="1" t="s">
        <v>53</v>
      </c>
      <c r="Q73" s="1" t="n">
        <v>1.84296296296296</v>
      </c>
      <c r="R73" s="1" t="n">
        <v>3.32429398148148</v>
      </c>
      <c r="S73" s="1" t="n">
        <v>44</v>
      </c>
      <c r="T73" s="1" t="n">
        <v>13</v>
      </c>
      <c r="U73" s="1" t="n">
        <v>52</v>
      </c>
      <c r="V73" s="1" t="s">
        <v>25</v>
      </c>
      <c r="W73" s="1" t="n">
        <v>79</v>
      </c>
      <c r="X73" s="1" t="n">
        <v>46</v>
      </c>
      <c r="Y73" s="1" t="n">
        <v>59</v>
      </c>
      <c r="Z73" s="1" t="s">
        <v>26</v>
      </c>
    </row>
    <row r="74" customFormat="false" ht="12.8" hidden="false" customHeight="false" outlineLevel="0" collapsed="false">
      <c r="A74" s="1" t="s">
        <v>15</v>
      </c>
      <c r="B74" s="1" t="s">
        <v>54</v>
      </c>
      <c r="C74" s="1" t="s">
        <v>151</v>
      </c>
      <c r="D74" s="1" t="s">
        <v>152</v>
      </c>
      <c r="E74" s="1" t="s">
        <v>19</v>
      </c>
      <c r="F74" s="1" t="s">
        <v>153</v>
      </c>
      <c r="G74" s="1" t="s">
        <v>21</v>
      </c>
      <c r="H74" s="1" t="s">
        <v>22</v>
      </c>
      <c r="I74" s="2" t="n">
        <f aca="false">ROUND(($S74 + (($U74+$T74*60)/3600))*(IF($V74="S",-1,1)),5)</f>
        <v>49.66389</v>
      </c>
      <c r="J74" s="2" t="n">
        <f aca="false">ROUND(($W74 + (($Y74+$X74*60)/3600))*(IF($Z74="W",-1,1)),5)</f>
        <v>-93.72111</v>
      </c>
      <c r="K74" s="3" t="n">
        <v>369</v>
      </c>
      <c r="L74" s="4" t="n">
        <v>30317</v>
      </c>
      <c r="M74" s="1" t="s">
        <v>22</v>
      </c>
      <c r="N74" s="1" t="s">
        <v>22</v>
      </c>
      <c r="O74" s="1" t="s">
        <v>164</v>
      </c>
      <c r="P74" s="1" t="s">
        <v>56</v>
      </c>
      <c r="Q74" s="1" t="n">
        <v>2.0693287037037</v>
      </c>
      <c r="R74" s="1" t="n">
        <v>3.9050462962963</v>
      </c>
      <c r="S74" s="1" t="n">
        <v>49</v>
      </c>
      <c r="T74" s="1" t="n">
        <v>39</v>
      </c>
      <c r="U74" s="1" t="n">
        <v>50</v>
      </c>
      <c r="V74" s="1" t="s">
        <v>25</v>
      </c>
      <c r="W74" s="1" t="n">
        <v>93</v>
      </c>
      <c r="X74" s="1" t="n">
        <v>43</v>
      </c>
      <c r="Y74" s="1" t="n">
        <v>16</v>
      </c>
      <c r="Z74" s="1" t="s">
        <v>26</v>
      </c>
    </row>
    <row r="75" customFormat="false" ht="12.8" hidden="false" customHeight="false" outlineLevel="0" collapsed="false">
      <c r="A75" s="1" t="s">
        <v>15</v>
      </c>
      <c r="B75" s="1" t="s">
        <v>57</v>
      </c>
      <c r="C75" s="1" t="s">
        <v>151</v>
      </c>
      <c r="D75" s="1" t="s">
        <v>152</v>
      </c>
      <c r="E75" s="1" t="s">
        <v>19</v>
      </c>
      <c r="F75" s="1" t="s">
        <v>153</v>
      </c>
      <c r="G75" s="1" t="s">
        <v>21</v>
      </c>
      <c r="H75" s="1" t="s">
        <v>22</v>
      </c>
      <c r="I75" s="2" t="n">
        <f aca="false">ROUND(($S75 + (($U75+$T75*60)/3600))*(IF($V75="S",-1,1)),5)</f>
        <v>51.66667</v>
      </c>
      <c r="J75" s="2" t="n">
        <f aca="false">ROUND(($W75 + (($Y75+$X75*60)/3600))*(IF($Z75="W",-1,1)),5)</f>
        <v>-110.2</v>
      </c>
      <c r="K75" s="3" t="n">
        <v>707</v>
      </c>
      <c r="L75" s="4" t="n">
        <v>30317</v>
      </c>
      <c r="M75" s="1" t="s">
        <v>22</v>
      </c>
      <c r="N75" s="1" t="s">
        <v>22</v>
      </c>
      <c r="O75" s="1" t="s">
        <v>165</v>
      </c>
      <c r="P75" s="1" t="s">
        <v>59</v>
      </c>
      <c r="Q75" s="1" t="n">
        <v>2.15277777777778</v>
      </c>
      <c r="R75" s="1" t="n">
        <v>4.59166666666667</v>
      </c>
      <c r="S75" s="1" t="n">
        <v>51</v>
      </c>
      <c r="T75" s="1" t="n">
        <v>40</v>
      </c>
      <c r="U75" s="1" t="n">
        <v>0</v>
      </c>
      <c r="V75" s="1" t="s">
        <v>25</v>
      </c>
      <c r="W75" s="1" t="n">
        <v>110</v>
      </c>
      <c r="X75" s="1" t="n">
        <v>12</v>
      </c>
      <c r="Y75" s="1" t="n">
        <v>0</v>
      </c>
      <c r="Z75" s="1" t="s">
        <v>26</v>
      </c>
    </row>
    <row r="76" customFormat="false" ht="12.8" hidden="false" customHeight="false" outlineLevel="0" collapsed="false">
      <c r="A76" s="1" t="s">
        <v>15</v>
      </c>
      <c r="B76" s="1" t="s">
        <v>60</v>
      </c>
      <c r="C76" s="1" t="s">
        <v>151</v>
      </c>
      <c r="D76" s="1" t="s">
        <v>152</v>
      </c>
      <c r="E76" s="1" t="s">
        <v>19</v>
      </c>
      <c r="F76" s="1" t="s">
        <v>153</v>
      </c>
      <c r="G76" s="1" t="s">
        <v>21</v>
      </c>
      <c r="H76" s="1" t="s">
        <v>22</v>
      </c>
      <c r="I76" s="2" t="n">
        <f aca="false">ROUND(($S76 + (($U76+$T76*60)/3600))*(IF($V76="S",-1,1)),5)</f>
        <v>45.05167</v>
      </c>
      <c r="J76" s="2" t="n">
        <f aca="false">ROUND(($W76 + (($Y76+$X76*60)/3600))*(IF($Z76="W",-1,1)),5)</f>
        <v>-72.86167</v>
      </c>
      <c r="K76" s="3" t="n">
        <v>203</v>
      </c>
      <c r="L76" s="4" t="n">
        <v>30317</v>
      </c>
      <c r="M76" s="1" t="s">
        <v>22</v>
      </c>
      <c r="N76" s="1" t="s">
        <v>22</v>
      </c>
      <c r="O76" s="1" t="s">
        <v>166</v>
      </c>
      <c r="P76" s="1" t="s">
        <v>62</v>
      </c>
      <c r="Q76" s="1" t="n">
        <v>1.87715277777778</v>
      </c>
      <c r="R76" s="1" t="n">
        <v>3.03590277777778</v>
      </c>
      <c r="S76" s="1" t="n">
        <v>45</v>
      </c>
      <c r="T76" s="1" t="n">
        <v>3</v>
      </c>
      <c r="U76" s="1" t="n">
        <v>6</v>
      </c>
      <c r="V76" s="1" t="s">
        <v>25</v>
      </c>
      <c r="W76" s="1" t="n">
        <v>72</v>
      </c>
      <c r="X76" s="1" t="n">
        <v>51</v>
      </c>
      <c r="Y76" s="1" t="n">
        <v>42</v>
      </c>
      <c r="Z76" s="1" t="s">
        <v>26</v>
      </c>
    </row>
    <row r="77" customFormat="false" ht="12.8" hidden="false" customHeight="false" outlineLevel="0" collapsed="false">
      <c r="A77" s="1" t="s">
        <v>15</v>
      </c>
      <c r="B77" s="1" t="s">
        <v>63</v>
      </c>
      <c r="C77" s="1" t="s">
        <v>151</v>
      </c>
      <c r="D77" s="1" t="s">
        <v>152</v>
      </c>
      <c r="E77" s="1" t="s">
        <v>19</v>
      </c>
      <c r="F77" s="1" t="s">
        <v>153</v>
      </c>
      <c r="G77" s="1" t="s">
        <v>21</v>
      </c>
      <c r="H77" s="1" t="s">
        <v>22</v>
      </c>
      <c r="I77" s="2" t="n">
        <f aca="false">ROUND(($S77 + (($U77+$T77*60)/3600))*(IF($V77="S",-1,1)),5)</f>
        <v>53.31111</v>
      </c>
      <c r="J77" s="2" t="n">
        <f aca="false">ROUND(($W77 + (($Y77+$X77*60)/3600))*(IF($Z77="W",-1,1)),5)</f>
        <v>-60.36667</v>
      </c>
      <c r="K77" s="3" t="n">
        <v>39</v>
      </c>
      <c r="L77" s="4" t="n">
        <v>30317</v>
      </c>
      <c r="M77" s="1" t="s">
        <v>22</v>
      </c>
      <c r="N77" s="1" t="s">
        <v>22</v>
      </c>
      <c r="O77" s="1" t="s">
        <v>167</v>
      </c>
      <c r="P77" s="1" t="s">
        <v>65</v>
      </c>
      <c r="Q77" s="1" t="n">
        <v>2.2212962962963</v>
      </c>
      <c r="R77" s="1" t="n">
        <v>2.51527777777778</v>
      </c>
      <c r="S77" s="1" t="n">
        <v>53</v>
      </c>
      <c r="T77" s="1" t="n">
        <v>18</v>
      </c>
      <c r="U77" s="1" t="n">
        <v>40</v>
      </c>
      <c r="V77" s="1" t="s">
        <v>25</v>
      </c>
      <c r="W77" s="1" t="n">
        <v>60</v>
      </c>
      <c r="X77" s="1" t="n">
        <v>22</v>
      </c>
      <c r="Y77" s="1" t="n">
        <v>0</v>
      </c>
      <c r="Z77" s="1" t="s">
        <v>26</v>
      </c>
    </row>
    <row r="78" customFormat="false" ht="12.8" hidden="false" customHeight="false" outlineLevel="0" collapsed="false">
      <c r="A78" s="1" t="s">
        <v>15</v>
      </c>
      <c r="B78" s="1" t="s">
        <v>66</v>
      </c>
      <c r="C78" s="1" t="s">
        <v>151</v>
      </c>
      <c r="D78" s="1" t="s">
        <v>152</v>
      </c>
      <c r="E78" s="1" t="s">
        <v>19</v>
      </c>
      <c r="F78" s="1" t="s">
        <v>153</v>
      </c>
      <c r="G78" s="1" t="s">
        <v>21</v>
      </c>
      <c r="H78" s="1" t="s">
        <v>22</v>
      </c>
      <c r="I78" s="2" t="n">
        <f aca="false">ROUND(($S78 + (($U78+$T78*60)/3600))*(IF($V78="S",-1,1)),5)</f>
        <v>46.48417</v>
      </c>
      <c r="J78" s="2" t="n">
        <f aca="false">ROUND(($W78 + (($Y78+$X78*60)/3600))*(IF($Z78="W",-1,1)),5)</f>
        <v>-65.25833</v>
      </c>
      <c r="K78" s="3" t="n">
        <v>45</v>
      </c>
      <c r="L78" s="4" t="n">
        <v>30317</v>
      </c>
      <c r="M78" s="1" t="s">
        <v>22</v>
      </c>
      <c r="N78" s="1" t="s">
        <v>22</v>
      </c>
      <c r="O78" s="1" t="s">
        <v>168</v>
      </c>
      <c r="P78" s="1" t="s">
        <v>68</v>
      </c>
      <c r="Q78" s="1" t="n">
        <v>1.93684027777778</v>
      </c>
      <c r="R78" s="1" t="n">
        <v>2.71909722222222</v>
      </c>
      <c r="S78" s="1" t="n">
        <v>46</v>
      </c>
      <c r="T78" s="1" t="n">
        <v>29</v>
      </c>
      <c r="U78" s="1" t="n">
        <v>3</v>
      </c>
      <c r="V78" s="1" t="s">
        <v>25</v>
      </c>
      <c r="W78" s="1" t="n">
        <v>65</v>
      </c>
      <c r="X78" s="1" t="n">
        <v>15</v>
      </c>
      <c r="Y78" s="1" t="n">
        <v>30</v>
      </c>
      <c r="Z78" s="1" t="s">
        <v>26</v>
      </c>
    </row>
    <row r="79" customFormat="false" ht="12.8" hidden="false" customHeight="false" outlineLevel="0" collapsed="false">
      <c r="A79" s="1" t="s">
        <v>15</v>
      </c>
      <c r="B79" s="1" t="s">
        <v>69</v>
      </c>
      <c r="C79" s="1" t="s">
        <v>151</v>
      </c>
      <c r="D79" s="1" t="s">
        <v>152</v>
      </c>
      <c r="E79" s="1" t="s">
        <v>19</v>
      </c>
      <c r="F79" s="1" t="s">
        <v>153</v>
      </c>
      <c r="G79" s="1" t="s">
        <v>21</v>
      </c>
      <c r="H79" s="1" t="s">
        <v>22</v>
      </c>
      <c r="I79" s="2" t="n">
        <f aca="false">ROUND(($S79 + (($U79+$T79*60)/3600))*(IF($V79="S",-1,1)),5)</f>
        <v>45.59306</v>
      </c>
      <c r="J79" s="2" t="n">
        <f aca="false">ROUND(($W79 + (($Y79+$X79*60)/3600))*(IF($Z79="W",-1,1)),5)</f>
        <v>-63.84167</v>
      </c>
      <c r="K79" s="3" t="n">
        <v>90</v>
      </c>
      <c r="L79" s="4" t="n">
        <v>30317</v>
      </c>
      <c r="M79" s="1" t="s">
        <v>22</v>
      </c>
      <c r="N79" s="1" t="s">
        <v>22</v>
      </c>
      <c r="O79" s="1" t="s">
        <v>169</v>
      </c>
      <c r="P79" s="1" t="s">
        <v>71</v>
      </c>
      <c r="Q79" s="1" t="n">
        <v>1.89971064814815</v>
      </c>
      <c r="R79" s="1" t="n">
        <v>2.66006944444444</v>
      </c>
      <c r="S79" s="1" t="n">
        <v>45</v>
      </c>
      <c r="T79" s="1" t="n">
        <v>35</v>
      </c>
      <c r="U79" s="1" t="n">
        <v>35</v>
      </c>
      <c r="V79" s="1" t="s">
        <v>25</v>
      </c>
      <c r="W79" s="1" t="n">
        <v>63</v>
      </c>
      <c r="X79" s="1" t="n">
        <v>50</v>
      </c>
      <c r="Y79" s="1" t="n">
        <v>30</v>
      </c>
      <c r="Z79" s="1" t="s">
        <v>26</v>
      </c>
    </row>
    <row r="80" customFormat="false" ht="12.8" hidden="false" customHeight="false" outlineLevel="0" collapsed="false">
      <c r="A80" s="1" t="s">
        <v>15</v>
      </c>
      <c r="B80" s="1" t="s">
        <v>72</v>
      </c>
      <c r="C80" s="1" t="s">
        <v>151</v>
      </c>
      <c r="D80" s="1" t="s">
        <v>152</v>
      </c>
      <c r="E80" s="1" t="s">
        <v>19</v>
      </c>
      <c r="F80" s="1" t="s">
        <v>153</v>
      </c>
      <c r="G80" s="1" t="s">
        <v>21</v>
      </c>
      <c r="H80" s="1" t="s">
        <v>22</v>
      </c>
      <c r="I80" s="2" t="n">
        <f aca="false">ROUND(($S80 + (($U80+$T80*60)/3600))*(IF($V80="S",-1,1)),5)</f>
        <v>44.43361</v>
      </c>
      <c r="J80" s="2" t="n">
        <f aca="false">ROUND(($W80 + (($Y80+$X80*60)/3600))*(IF($Z80="W",-1,1)),5)</f>
        <v>-65.20583</v>
      </c>
      <c r="K80" s="3" t="n">
        <v>127</v>
      </c>
      <c r="L80" s="4" t="n">
        <v>30317</v>
      </c>
      <c r="M80" s="1" t="s">
        <v>22</v>
      </c>
      <c r="N80" s="1" t="s">
        <v>22</v>
      </c>
      <c r="O80" s="1" t="s">
        <v>170</v>
      </c>
      <c r="P80" s="1" t="s">
        <v>74</v>
      </c>
      <c r="Q80" s="1" t="n">
        <v>1.85140046296296</v>
      </c>
      <c r="R80" s="1" t="n">
        <v>2.71690972222222</v>
      </c>
      <c r="S80" s="1" t="n">
        <v>44</v>
      </c>
      <c r="T80" s="1" t="n">
        <v>26</v>
      </c>
      <c r="U80" s="1" t="n">
        <v>1</v>
      </c>
      <c r="V80" s="1" t="s">
        <v>25</v>
      </c>
      <c r="W80" s="1" t="n">
        <v>65</v>
      </c>
      <c r="X80" s="1" t="n">
        <v>12</v>
      </c>
      <c r="Y80" s="1" t="n">
        <v>21</v>
      </c>
      <c r="Z80" s="1" t="s">
        <v>26</v>
      </c>
    </row>
    <row r="81" customFormat="false" ht="12.8" hidden="false" customHeight="false" outlineLevel="0" collapsed="false">
      <c r="A81" s="1" t="s">
        <v>15</v>
      </c>
      <c r="B81" s="1" t="s">
        <v>75</v>
      </c>
      <c r="C81" s="1" t="s">
        <v>151</v>
      </c>
      <c r="D81" s="1" t="s">
        <v>152</v>
      </c>
      <c r="E81" s="1" t="s">
        <v>19</v>
      </c>
      <c r="F81" s="1" t="s">
        <v>153</v>
      </c>
      <c r="G81" s="1" t="s">
        <v>21</v>
      </c>
      <c r="H81" s="1" t="s">
        <v>22</v>
      </c>
      <c r="I81" s="2" t="n">
        <f aca="false">ROUND(($S81 + (($U81+$T81*60)/3600))*(IF($V81="S",-1,1)),5)</f>
        <v>44.33167</v>
      </c>
      <c r="J81" s="2" t="n">
        <f aca="false">ROUND(($W81 + (($Y81+$X81*60)/3600))*(IF($Z81="W",-1,1)),5)</f>
        <v>-80.90889</v>
      </c>
      <c r="K81" s="3" t="n">
        <v>342</v>
      </c>
      <c r="L81" s="4" t="n">
        <v>30317</v>
      </c>
      <c r="M81" s="1" t="s">
        <v>22</v>
      </c>
      <c r="N81" s="1" t="s">
        <v>22</v>
      </c>
      <c r="O81" s="1" t="s">
        <v>171</v>
      </c>
      <c r="P81" s="1" t="s">
        <v>77</v>
      </c>
      <c r="Q81" s="1" t="n">
        <v>1.84715277777778</v>
      </c>
      <c r="R81" s="1" t="n">
        <v>3.3712037037037</v>
      </c>
      <c r="S81" s="1" t="n">
        <v>44</v>
      </c>
      <c r="T81" s="1" t="n">
        <v>19</v>
      </c>
      <c r="U81" s="1" t="n">
        <v>54</v>
      </c>
      <c r="V81" s="1" t="s">
        <v>25</v>
      </c>
      <c r="W81" s="1" t="n">
        <v>80</v>
      </c>
      <c r="X81" s="1" t="n">
        <v>54</v>
      </c>
      <c r="Y81" s="1" t="n">
        <v>32</v>
      </c>
      <c r="Z81" s="1" t="s">
        <v>26</v>
      </c>
    </row>
    <row r="82" customFormat="false" ht="12.8" hidden="false" customHeight="false" outlineLevel="0" collapsed="false">
      <c r="A82" s="1" t="s">
        <v>15</v>
      </c>
      <c r="B82" s="1" t="s">
        <v>78</v>
      </c>
      <c r="C82" s="1" t="s">
        <v>151</v>
      </c>
      <c r="D82" s="1" t="s">
        <v>152</v>
      </c>
      <c r="E82" s="1" t="s">
        <v>19</v>
      </c>
      <c r="F82" s="1" t="s">
        <v>153</v>
      </c>
      <c r="G82" s="1" t="s">
        <v>21</v>
      </c>
      <c r="H82" s="1" t="s">
        <v>22</v>
      </c>
      <c r="I82" s="2" t="n">
        <f aca="false">ROUND(($S82 + (($U82+$T82*60)/3600))*(IF($V82="S",-1,1)),5)</f>
        <v>47.68167</v>
      </c>
      <c r="J82" s="2" t="n">
        <f aca="false">ROUND(($W82 + (($Y82+$X82*60)/3600))*(IF($Z82="W",-1,1)),5)</f>
        <v>-72.44278</v>
      </c>
      <c r="K82" s="3" t="n">
        <v>243</v>
      </c>
      <c r="L82" s="4" t="n">
        <v>30317</v>
      </c>
      <c r="M82" s="1" t="s">
        <v>22</v>
      </c>
      <c r="N82" s="1" t="s">
        <v>22</v>
      </c>
      <c r="O82" s="1" t="s">
        <v>172</v>
      </c>
      <c r="P82" s="1" t="s">
        <v>80</v>
      </c>
      <c r="Q82" s="1" t="n">
        <v>1.98673611111111</v>
      </c>
      <c r="R82" s="1" t="n">
        <v>3.01844907407407</v>
      </c>
      <c r="S82" s="1" t="n">
        <v>47</v>
      </c>
      <c r="T82" s="1" t="n">
        <v>40</v>
      </c>
      <c r="U82" s="1" t="n">
        <v>54</v>
      </c>
      <c r="V82" s="1" t="s">
        <v>25</v>
      </c>
      <c r="W82" s="1" t="n">
        <v>72</v>
      </c>
      <c r="X82" s="1" t="n">
        <v>26</v>
      </c>
      <c r="Y82" s="1" t="n">
        <v>34</v>
      </c>
      <c r="Z82" s="1" t="s">
        <v>26</v>
      </c>
    </row>
    <row r="83" customFormat="false" ht="12.8" hidden="false" customHeight="false" outlineLevel="0" collapsed="false">
      <c r="A83" s="1" t="s">
        <v>15</v>
      </c>
      <c r="B83" s="1" t="s">
        <v>81</v>
      </c>
      <c r="C83" s="1" t="s">
        <v>151</v>
      </c>
      <c r="D83" s="1" t="s">
        <v>152</v>
      </c>
      <c r="E83" s="1" t="s">
        <v>19</v>
      </c>
      <c r="F83" s="1" t="s">
        <v>153</v>
      </c>
      <c r="G83" s="1" t="s">
        <v>21</v>
      </c>
      <c r="H83" s="1" t="s">
        <v>22</v>
      </c>
      <c r="I83" s="2" t="n">
        <f aca="false">ROUND(($S83 + (($U83+$T83*60)/3600))*(IF($V83="S",-1,1)),5)</f>
        <v>53.75722</v>
      </c>
      <c r="J83" s="2" t="n">
        <f aca="false">ROUND(($W83 + (($Y83+$X83*60)/3600))*(IF($Z83="W",-1,1)),5)</f>
        <v>-73.675</v>
      </c>
      <c r="K83" s="3" t="n">
        <v>300</v>
      </c>
      <c r="L83" s="4" t="n">
        <v>30317</v>
      </c>
      <c r="M83" s="1" t="s">
        <v>22</v>
      </c>
      <c r="N83" s="1" t="s">
        <v>22</v>
      </c>
      <c r="O83" s="1" t="s">
        <v>173</v>
      </c>
      <c r="P83" s="1" t="s">
        <v>83</v>
      </c>
      <c r="Q83" s="1" t="n">
        <v>2.23988425925926</v>
      </c>
      <c r="R83" s="1" t="n">
        <v>3.06979166666667</v>
      </c>
      <c r="S83" s="1" t="n">
        <v>53</v>
      </c>
      <c r="T83" s="1" t="n">
        <v>45</v>
      </c>
      <c r="U83" s="1" t="n">
        <v>26</v>
      </c>
      <c r="V83" s="1" t="s">
        <v>25</v>
      </c>
      <c r="W83" s="1" t="n">
        <v>73</v>
      </c>
      <c r="X83" s="1" t="n">
        <v>40</v>
      </c>
      <c r="Y83" s="1" t="n">
        <v>30</v>
      </c>
      <c r="Z83" s="1" t="s">
        <v>26</v>
      </c>
    </row>
    <row r="84" customFormat="false" ht="12.8" hidden="false" customHeight="false" outlineLevel="0" collapsed="false">
      <c r="A84" s="1" t="s">
        <v>15</v>
      </c>
      <c r="B84" s="1" t="s">
        <v>84</v>
      </c>
      <c r="C84" s="1" t="s">
        <v>151</v>
      </c>
      <c r="D84" s="1" t="s">
        <v>152</v>
      </c>
      <c r="E84" s="1" t="s">
        <v>19</v>
      </c>
      <c r="F84" s="1" t="s">
        <v>153</v>
      </c>
      <c r="G84" s="1" t="s">
        <v>21</v>
      </c>
      <c r="H84" s="1" t="s">
        <v>22</v>
      </c>
      <c r="I84" s="2" t="n">
        <f aca="false">ROUND(($S84 + (($U84+$T84*60)/3600))*(IF($V84="S",-1,1)),5)</f>
        <v>42.88472</v>
      </c>
      <c r="J84" s="2" t="n">
        <f aca="false">ROUND(($W84 + (($Y84+$X84*60)/3600))*(IF($Z84="W",-1,1)),5)</f>
        <v>-81.48056</v>
      </c>
      <c r="K84" s="3" t="n">
        <v>239</v>
      </c>
      <c r="L84" s="4" t="n">
        <v>30317</v>
      </c>
      <c r="M84" s="1" t="s">
        <v>22</v>
      </c>
      <c r="N84" s="1" t="s">
        <v>22</v>
      </c>
      <c r="O84" s="1" t="s">
        <v>174</v>
      </c>
      <c r="P84" s="1" t="s">
        <v>86</v>
      </c>
      <c r="Q84" s="1" t="n">
        <v>1.78686342592593</v>
      </c>
      <c r="R84" s="1" t="n">
        <v>3.39502314814815</v>
      </c>
      <c r="S84" s="1" t="n">
        <v>42</v>
      </c>
      <c r="T84" s="1" t="n">
        <v>53</v>
      </c>
      <c r="U84" s="1" t="n">
        <v>5</v>
      </c>
      <c r="V84" s="1" t="s">
        <v>25</v>
      </c>
      <c r="W84" s="1" t="n">
        <v>81</v>
      </c>
      <c r="X84" s="1" t="n">
        <v>28</v>
      </c>
      <c r="Y84" s="1" t="n">
        <v>50</v>
      </c>
      <c r="Z84" s="1" t="s">
        <v>26</v>
      </c>
    </row>
    <row r="85" customFormat="false" ht="12.8" hidden="false" customHeight="false" outlineLevel="0" collapsed="false">
      <c r="A85" s="1" t="s">
        <v>15</v>
      </c>
      <c r="B85" s="1" t="s">
        <v>87</v>
      </c>
      <c r="C85" s="1" t="s">
        <v>151</v>
      </c>
      <c r="D85" s="1" t="s">
        <v>152</v>
      </c>
      <c r="E85" s="1" t="s">
        <v>19</v>
      </c>
      <c r="F85" s="1" t="s">
        <v>153</v>
      </c>
      <c r="G85" s="1" t="s">
        <v>21</v>
      </c>
      <c r="H85" s="1" t="s">
        <v>22</v>
      </c>
      <c r="I85" s="2" t="n">
        <f aca="false">ROUND(($S85 + (($U85+$T85*60)/3600))*(IF($V85="S",-1,1)),5)</f>
        <v>50.27139</v>
      </c>
      <c r="J85" s="2" t="n">
        <f aca="false">ROUND(($W85 + (($Y85+$X85*60)/3600))*(IF($Z85="W",-1,1)),5)</f>
        <v>-64.22639</v>
      </c>
      <c r="K85" s="3" t="n">
        <v>14</v>
      </c>
      <c r="L85" s="4" t="n">
        <v>30317</v>
      </c>
      <c r="M85" s="1" t="s">
        <v>22</v>
      </c>
      <c r="N85" s="1" t="s">
        <v>22</v>
      </c>
      <c r="O85" s="1" t="s">
        <v>175</v>
      </c>
      <c r="P85" s="1" t="s">
        <v>89</v>
      </c>
      <c r="Q85" s="1" t="n">
        <v>2.0946412037037</v>
      </c>
      <c r="R85" s="1" t="n">
        <v>2.67609953703704</v>
      </c>
      <c r="S85" s="1" t="n">
        <v>50</v>
      </c>
      <c r="T85" s="1" t="n">
        <v>16</v>
      </c>
      <c r="U85" s="1" t="n">
        <v>17</v>
      </c>
      <c r="V85" s="1" t="s">
        <v>25</v>
      </c>
      <c r="W85" s="1" t="n">
        <v>64</v>
      </c>
      <c r="X85" s="1" t="n">
        <v>13</v>
      </c>
      <c r="Y85" s="1" t="n">
        <v>35</v>
      </c>
      <c r="Z85" s="1" t="s">
        <v>26</v>
      </c>
    </row>
    <row r="86" customFormat="false" ht="12.8" hidden="false" customHeight="false" outlineLevel="0" collapsed="false">
      <c r="A86" s="1" t="s">
        <v>15</v>
      </c>
      <c r="B86" s="1" t="s">
        <v>90</v>
      </c>
      <c r="C86" s="1" t="s">
        <v>151</v>
      </c>
      <c r="D86" s="1" t="s">
        <v>152</v>
      </c>
      <c r="E86" s="1" t="s">
        <v>19</v>
      </c>
      <c r="F86" s="1" t="s">
        <v>153</v>
      </c>
      <c r="G86" s="1" t="s">
        <v>21</v>
      </c>
      <c r="H86" s="1" t="s">
        <v>22</v>
      </c>
      <c r="I86" s="2" t="n">
        <f aca="false">ROUND(($S86 + (($U86+$T86*60)/3600))*(IF($V86="S",-1,1)),5)</f>
        <v>46.67111</v>
      </c>
      <c r="J86" s="2" t="n">
        <f aca="false">ROUND(($W86 + (($Y86+$X86*60)/3600))*(IF($Z86="W",-1,1)),5)</f>
        <v>-79.91917</v>
      </c>
      <c r="K86" s="3" t="n">
        <v>300</v>
      </c>
      <c r="L86" s="4" t="n">
        <v>30317</v>
      </c>
      <c r="M86" s="1" t="s">
        <v>22</v>
      </c>
      <c r="N86" s="1" t="s">
        <v>22</v>
      </c>
      <c r="O86" s="1" t="s">
        <v>176</v>
      </c>
      <c r="P86" s="1" t="s">
        <v>92</v>
      </c>
      <c r="Q86" s="1" t="n">
        <v>1.94462962962963</v>
      </c>
      <c r="R86" s="1" t="n">
        <v>3.32996527777778</v>
      </c>
      <c r="S86" s="1" t="n">
        <v>46</v>
      </c>
      <c r="T86" s="1" t="n">
        <v>40</v>
      </c>
      <c r="U86" s="1" t="n">
        <v>16</v>
      </c>
      <c r="V86" s="1" t="s">
        <v>25</v>
      </c>
      <c r="W86" s="1" t="n">
        <v>79</v>
      </c>
      <c r="X86" s="1" t="n">
        <v>55</v>
      </c>
      <c r="Y86" s="1" t="n">
        <v>9</v>
      </c>
      <c r="Z86" s="1" t="s">
        <v>26</v>
      </c>
    </row>
    <row r="87" customFormat="false" ht="12.8" hidden="false" customHeight="false" outlineLevel="0" collapsed="false">
      <c r="A87" s="1" t="s">
        <v>15</v>
      </c>
      <c r="B87" s="1" t="s">
        <v>93</v>
      </c>
      <c r="C87" s="1" t="s">
        <v>151</v>
      </c>
      <c r="D87" s="1" t="s">
        <v>152</v>
      </c>
      <c r="E87" s="1" t="s">
        <v>19</v>
      </c>
      <c r="F87" s="1" t="s">
        <v>153</v>
      </c>
      <c r="G87" s="1" t="s">
        <v>21</v>
      </c>
      <c r="H87" s="1" t="s">
        <v>22</v>
      </c>
      <c r="I87" s="2" t="n">
        <f aca="false">ROUND(($S87 + (($U87+$T87*60)/3600))*(IF($V87="S",-1,1)),5)</f>
        <v>40.78833</v>
      </c>
      <c r="J87" s="2" t="n">
        <f aca="false">ROUND(($W87 + (($Y87+$X87*60)/3600))*(IF($Z87="W",-1,1)),5)</f>
        <v>-77.94639</v>
      </c>
      <c r="K87" s="3" t="n">
        <v>393</v>
      </c>
      <c r="L87" s="4" t="n">
        <v>30317</v>
      </c>
      <c r="M87" s="1" t="s">
        <v>22</v>
      </c>
      <c r="N87" s="1" t="s">
        <v>22</v>
      </c>
      <c r="O87" s="1" t="s">
        <v>177</v>
      </c>
      <c r="P87" s="1" t="s">
        <v>95</v>
      </c>
      <c r="Q87" s="1" t="n">
        <v>1.69951388888889</v>
      </c>
      <c r="R87" s="1" t="n">
        <v>3.2477662037037</v>
      </c>
      <c r="S87" s="1" t="n">
        <v>40</v>
      </c>
      <c r="T87" s="1" t="n">
        <v>47</v>
      </c>
      <c r="U87" s="1" t="n">
        <v>18</v>
      </c>
      <c r="V87" s="1" t="s">
        <v>25</v>
      </c>
      <c r="W87" s="1" t="n">
        <v>77</v>
      </c>
      <c r="X87" s="1" t="n">
        <v>56</v>
      </c>
      <c r="Y87" s="1" t="n">
        <v>47</v>
      </c>
      <c r="Z87" s="1" t="s">
        <v>26</v>
      </c>
    </row>
    <row r="88" customFormat="false" ht="12.8" hidden="false" customHeight="false" outlineLevel="0" collapsed="false">
      <c r="A88" s="1" t="s">
        <v>15</v>
      </c>
      <c r="B88" s="1" t="s">
        <v>96</v>
      </c>
      <c r="C88" s="1" t="s">
        <v>151</v>
      </c>
      <c r="D88" s="1" t="s">
        <v>152</v>
      </c>
      <c r="E88" s="1" t="s">
        <v>19</v>
      </c>
      <c r="F88" s="1" t="s">
        <v>153</v>
      </c>
      <c r="G88" s="1" t="s">
        <v>21</v>
      </c>
      <c r="H88" s="1" t="s">
        <v>22</v>
      </c>
      <c r="I88" s="2" t="n">
        <f aca="false">ROUND(($S88 + (($U88+$T88*60)/3600))*(IF($V88="S",-1,1)),5)</f>
        <v>51.45222</v>
      </c>
      <c r="J88" s="2" t="n">
        <f aca="false">ROUND(($W88 + (($Y88+$X88*60)/3600))*(IF($Z88="W",-1,1)),5)</f>
        <v>-90.2175</v>
      </c>
      <c r="K88" s="3" t="n">
        <v>393</v>
      </c>
      <c r="L88" s="4" t="n">
        <v>30317</v>
      </c>
      <c r="M88" s="1" t="s">
        <v>22</v>
      </c>
      <c r="N88" s="1" t="s">
        <v>22</v>
      </c>
      <c r="O88" s="1" t="s">
        <v>178</v>
      </c>
      <c r="P88" s="1" t="s">
        <v>98</v>
      </c>
      <c r="Q88" s="1" t="n">
        <v>2.14384259259259</v>
      </c>
      <c r="R88" s="1" t="n">
        <v>3.7590625</v>
      </c>
      <c r="S88" s="1" t="n">
        <v>51</v>
      </c>
      <c r="T88" s="1" t="n">
        <v>27</v>
      </c>
      <c r="U88" s="1" t="n">
        <v>8</v>
      </c>
      <c r="V88" s="1" t="s">
        <v>25</v>
      </c>
      <c r="W88" s="1" t="n">
        <v>90</v>
      </c>
      <c r="X88" s="1" t="n">
        <v>13</v>
      </c>
      <c r="Y88" s="1" t="n">
        <v>3</v>
      </c>
      <c r="Z88" s="1" t="s">
        <v>26</v>
      </c>
    </row>
    <row r="89" customFormat="false" ht="12.8" hidden="false" customHeight="false" outlineLevel="0" collapsed="false">
      <c r="A89" s="1" t="s">
        <v>15</v>
      </c>
      <c r="B89" s="1" t="s">
        <v>99</v>
      </c>
      <c r="C89" s="1" t="s">
        <v>151</v>
      </c>
      <c r="D89" s="1" t="s">
        <v>152</v>
      </c>
      <c r="E89" s="1" t="s">
        <v>19</v>
      </c>
      <c r="F89" s="1" t="s">
        <v>153</v>
      </c>
      <c r="G89" s="1" t="s">
        <v>21</v>
      </c>
      <c r="H89" s="1" t="s">
        <v>22</v>
      </c>
      <c r="I89" s="2" t="n">
        <f aca="false">ROUND(($S89 + (($U89+$T89*60)/3600))*(IF($V89="S",-1,1)),5)</f>
        <v>45.08861</v>
      </c>
      <c r="J89" s="2" t="n">
        <f aca="false">ROUND(($W89 + (($Y89+$X89*60)/3600))*(IF($Z89="W",-1,1)),5)</f>
        <v>-72.55694</v>
      </c>
      <c r="K89" s="3" t="n">
        <v>845</v>
      </c>
      <c r="L89" s="4" t="n">
        <v>30317</v>
      </c>
      <c r="M89" s="1" t="s">
        <v>22</v>
      </c>
      <c r="N89" s="1" t="s">
        <v>22</v>
      </c>
      <c r="O89" s="1" t="s">
        <v>179</v>
      </c>
      <c r="P89" s="1" t="s">
        <v>101</v>
      </c>
      <c r="Q89" s="1" t="n">
        <v>1.87869212962963</v>
      </c>
      <c r="R89" s="1" t="n">
        <v>3.02320601851852</v>
      </c>
      <c r="S89" s="1" t="n">
        <v>45</v>
      </c>
      <c r="T89" s="1" t="n">
        <v>5</v>
      </c>
      <c r="U89" s="1" t="n">
        <v>19</v>
      </c>
      <c r="V89" s="1" t="s">
        <v>25</v>
      </c>
      <c r="W89" s="1" t="n">
        <v>72</v>
      </c>
      <c r="X89" s="1" t="n">
        <v>33</v>
      </c>
      <c r="Y89" s="1" t="n">
        <v>25</v>
      </c>
      <c r="Z89" s="1" t="s">
        <v>26</v>
      </c>
    </row>
    <row r="90" customFormat="false" ht="12.8" hidden="false" customHeight="false" outlineLevel="0" collapsed="false">
      <c r="A90" s="1" t="s">
        <v>15</v>
      </c>
      <c r="B90" s="1" t="s">
        <v>102</v>
      </c>
      <c r="C90" s="1" t="s">
        <v>151</v>
      </c>
      <c r="D90" s="1" t="s">
        <v>152</v>
      </c>
      <c r="E90" s="1" t="s">
        <v>19</v>
      </c>
      <c r="F90" s="1" t="s">
        <v>153</v>
      </c>
      <c r="G90" s="1" t="s">
        <v>21</v>
      </c>
      <c r="H90" s="1" t="s">
        <v>22</v>
      </c>
      <c r="I90" s="2" t="n">
        <f aca="false">ROUND(($S90 + (($U90+$T90*60)/3600))*(IF($V90="S",-1,1)),5)</f>
        <v>48.78333</v>
      </c>
      <c r="J90" s="2" t="n">
        <f aca="false">ROUND(($W90 + (($Y90+$X90*60)/3600))*(IF($Z90="W",-1,1)),5)</f>
        <v>-123.13333</v>
      </c>
      <c r="K90" s="3" t="n">
        <v>178</v>
      </c>
      <c r="L90" s="4" t="n">
        <v>30317</v>
      </c>
      <c r="M90" s="1" t="s">
        <v>22</v>
      </c>
      <c r="N90" s="1" t="s">
        <v>22</v>
      </c>
      <c r="O90" s="1" t="s">
        <v>180</v>
      </c>
      <c r="P90" s="1" t="s">
        <v>104</v>
      </c>
      <c r="Q90" s="1" t="n">
        <v>2.03263888888889</v>
      </c>
      <c r="R90" s="1" t="n">
        <v>5.13055555555556</v>
      </c>
      <c r="S90" s="1" t="n">
        <v>48</v>
      </c>
      <c r="T90" s="1" t="n">
        <v>47</v>
      </c>
      <c r="U90" s="1" t="n">
        <v>0</v>
      </c>
      <c r="V90" s="1" t="s">
        <v>25</v>
      </c>
      <c r="W90" s="1" t="n">
        <v>123</v>
      </c>
      <c r="X90" s="1" t="n">
        <v>8</v>
      </c>
      <c r="Y90" s="1" t="n">
        <v>0</v>
      </c>
      <c r="Z90" s="1" t="s">
        <v>26</v>
      </c>
    </row>
    <row r="91" customFormat="false" ht="12.8" hidden="false" customHeight="false" outlineLevel="0" collapsed="false">
      <c r="A91" s="1" t="s">
        <v>15</v>
      </c>
      <c r="B91" s="1" t="s">
        <v>105</v>
      </c>
      <c r="C91" s="1" t="s">
        <v>151</v>
      </c>
      <c r="D91" s="1" t="s">
        <v>152</v>
      </c>
      <c r="E91" s="1" t="s">
        <v>19</v>
      </c>
      <c r="F91" s="1" t="s">
        <v>153</v>
      </c>
      <c r="G91" s="1" t="s">
        <v>21</v>
      </c>
      <c r="H91" s="1" t="s">
        <v>22</v>
      </c>
      <c r="I91" s="2" t="n">
        <f aca="false">ROUND(($S91 + (($U91+$T91*60)/3600))*(IF($V91="S",-1,1)),5)</f>
        <v>63.50833</v>
      </c>
      <c r="J91" s="2" t="n">
        <f aca="false">ROUND(($W91 + (($Y91+$X91*60)/3600))*(IF($Z91="W",-1,1)),5)</f>
        <v>-116.00861</v>
      </c>
      <c r="K91" s="3" t="n">
        <v>240</v>
      </c>
      <c r="L91" s="4" t="n">
        <v>30317</v>
      </c>
      <c r="M91" s="1" t="s">
        <v>22</v>
      </c>
      <c r="N91" s="1" t="s">
        <v>22</v>
      </c>
      <c r="O91" s="1" t="s">
        <v>181</v>
      </c>
      <c r="P91" s="1" t="s">
        <v>107</v>
      </c>
      <c r="Q91" s="1" t="n">
        <v>2.64618055555556</v>
      </c>
      <c r="R91" s="1" t="n">
        <v>4.83369212962963</v>
      </c>
      <c r="S91" s="1" t="n">
        <v>63</v>
      </c>
      <c r="T91" s="1" t="n">
        <v>30</v>
      </c>
      <c r="U91" s="1" t="n">
        <v>30</v>
      </c>
      <c r="V91" s="1" t="s">
        <v>25</v>
      </c>
      <c r="W91" s="1" t="n">
        <v>116</v>
      </c>
      <c r="X91" s="1" t="n">
        <v>0</v>
      </c>
      <c r="Y91" s="1" t="n">
        <v>31</v>
      </c>
      <c r="Z91" s="1" t="s">
        <v>26</v>
      </c>
    </row>
    <row r="92" customFormat="false" ht="12.8" hidden="false" customHeight="false" outlineLevel="0" collapsed="false">
      <c r="A92" s="1" t="s">
        <v>15</v>
      </c>
      <c r="B92" s="1" t="s">
        <v>108</v>
      </c>
      <c r="C92" s="1" t="s">
        <v>151</v>
      </c>
      <c r="D92" s="1" t="s">
        <v>152</v>
      </c>
      <c r="E92" s="1" t="s">
        <v>19</v>
      </c>
      <c r="F92" s="1" t="s">
        <v>153</v>
      </c>
      <c r="G92" s="1" t="s">
        <v>21</v>
      </c>
      <c r="H92" s="1" t="s">
        <v>22</v>
      </c>
      <c r="I92" s="2" t="n">
        <f aca="false">ROUND(($S92 + (($U92+$T92*60)/3600))*(IF($V92="S",-1,1)),5)</f>
        <v>45.42361</v>
      </c>
      <c r="J92" s="2" t="n">
        <f aca="false">ROUND(($W92 + (($Y92+$X92*60)/3600))*(IF($Z92="W",-1,1)),5)</f>
        <v>-79.48667</v>
      </c>
      <c r="K92" s="3" t="n">
        <v>348</v>
      </c>
      <c r="L92" s="4" t="n">
        <v>30317</v>
      </c>
      <c r="M92" s="1" t="s">
        <v>22</v>
      </c>
      <c r="N92" s="1" t="s">
        <v>22</v>
      </c>
      <c r="O92" s="1" t="s">
        <v>182</v>
      </c>
      <c r="P92" s="1" t="s">
        <v>110</v>
      </c>
      <c r="Q92" s="1" t="n">
        <v>1.89265046296296</v>
      </c>
      <c r="R92" s="1" t="n">
        <v>3.31194444444444</v>
      </c>
      <c r="S92" s="1" t="n">
        <v>45</v>
      </c>
      <c r="T92" s="1" t="n">
        <v>25</v>
      </c>
      <c r="U92" s="1" t="n">
        <v>25</v>
      </c>
      <c r="V92" s="1" t="s">
        <v>25</v>
      </c>
      <c r="W92" s="1" t="n">
        <v>79</v>
      </c>
      <c r="X92" s="1" t="n">
        <v>29</v>
      </c>
      <c r="Y92" s="1" t="n">
        <v>12</v>
      </c>
      <c r="Z92" s="1" t="s">
        <v>26</v>
      </c>
    </row>
    <row r="93" customFormat="false" ht="12.8" hidden="false" customHeight="false" outlineLevel="0" collapsed="false">
      <c r="A93" s="1" t="s">
        <v>15</v>
      </c>
      <c r="B93" s="1" t="s">
        <v>111</v>
      </c>
      <c r="C93" s="1" t="s">
        <v>151</v>
      </c>
      <c r="D93" s="1" t="s">
        <v>152</v>
      </c>
      <c r="E93" s="1" t="s">
        <v>19</v>
      </c>
      <c r="F93" s="1" t="s">
        <v>153</v>
      </c>
      <c r="G93" s="1" t="s">
        <v>21</v>
      </c>
      <c r="H93" s="1" t="s">
        <v>22</v>
      </c>
      <c r="I93" s="2" t="n">
        <f aca="false">ROUND(($S93 + (($U93+$T93*60)/3600))*(IF($V93="S",-1,1)),5)</f>
        <v>44.46389</v>
      </c>
      <c r="J93" s="2" t="n">
        <f aca="false">ROUND(($W93 + (($Y93+$X93*60)/3600))*(IF($Z93="W",-1,1)),5)</f>
        <v>-78.13056</v>
      </c>
      <c r="K93" s="3" t="n">
        <v>230</v>
      </c>
      <c r="L93" s="4" t="n">
        <v>30317</v>
      </c>
      <c r="M93" s="1" t="s">
        <v>22</v>
      </c>
      <c r="N93" s="1" t="s">
        <v>22</v>
      </c>
      <c r="O93" s="1" t="s">
        <v>183</v>
      </c>
      <c r="P93" s="1" t="s">
        <v>113</v>
      </c>
      <c r="Q93" s="1" t="n">
        <v>1.85266203703704</v>
      </c>
      <c r="R93" s="1" t="n">
        <v>3.25543981481482</v>
      </c>
      <c r="S93" s="1" t="n">
        <v>44</v>
      </c>
      <c r="T93" s="1" t="n">
        <v>27</v>
      </c>
      <c r="U93" s="1" t="n">
        <v>50</v>
      </c>
      <c r="V93" s="1" t="s">
        <v>25</v>
      </c>
      <c r="W93" s="1" t="n">
        <v>78</v>
      </c>
      <c r="X93" s="1" t="n">
        <v>7</v>
      </c>
      <c r="Y93" s="1" t="n">
        <v>50</v>
      </c>
      <c r="Z93" s="1" t="s">
        <v>26</v>
      </c>
    </row>
    <row r="94" customFormat="false" ht="12.8" hidden="false" customHeight="false" outlineLevel="0" collapsed="false">
      <c r="A94" s="1" t="s">
        <v>15</v>
      </c>
      <c r="B94" s="1" t="s">
        <v>114</v>
      </c>
      <c r="C94" s="1" t="s">
        <v>151</v>
      </c>
      <c r="D94" s="1" t="s">
        <v>152</v>
      </c>
      <c r="E94" s="1" t="s">
        <v>19</v>
      </c>
      <c r="F94" s="1" t="s">
        <v>153</v>
      </c>
      <c r="G94" s="1" t="s">
        <v>21</v>
      </c>
      <c r="H94" s="1" t="s">
        <v>22</v>
      </c>
      <c r="I94" s="2" t="n">
        <f aca="false">ROUND(($S94 + (($U94+$T94*60)/3600))*(IF($V94="S",-1,1)),5)</f>
        <v>44.63861</v>
      </c>
      <c r="J94" s="2" t="n">
        <f aca="false">ROUND(($W94 + (($Y94+$X94*60)/3600))*(IF($Z94="W",-1,1)),5)</f>
        <v>-76.37</v>
      </c>
      <c r="K94" s="3" t="n">
        <v>133</v>
      </c>
      <c r="L94" s="4" t="n">
        <v>30317</v>
      </c>
      <c r="M94" s="1" t="s">
        <v>22</v>
      </c>
      <c r="N94" s="1" t="s">
        <v>22</v>
      </c>
      <c r="O94" s="1" t="s">
        <v>184</v>
      </c>
      <c r="P94" s="1" t="s">
        <v>116</v>
      </c>
      <c r="Q94" s="1" t="n">
        <v>1.85994212962963</v>
      </c>
      <c r="R94" s="1" t="n">
        <v>3.18208333333333</v>
      </c>
      <c r="S94" s="1" t="n">
        <v>44</v>
      </c>
      <c r="T94" s="1" t="n">
        <v>38</v>
      </c>
      <c r="U94" s="1" t="n">
        <v>19</v>
      </c>
      <c r="V94" s="1" t="s">
        <v>25</v>
      </c>
      <c r="W94" s="1" t="n">
        <v>76</v>
      </c>
      <c r="X94" s="1" t="n">
        <v>22</v>
      </c>
      <c r="Y94" s="1" t="n">
        <v>12</v>
      </c>
      <c r="Z94" s="1" t="s">
        <v>26</v>
      </c>
    </row>
  </sheetData>
  <mergeCells count="2">
    <mergeCell ref="S1:V1"/>
    <mergeCell ref="W1:Z1"/>
  </mergeCells>
  <hyperlinks>
    <hyperlink ref="O2" r:id="rId1" display="http://www.ec.gc.ca/rs-mn/default.asp?lang=En&amp;n=752CE271-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2016-03-16T10:14:51Z</dcterms:created>
  <dc:creator>Marco</dc:creator>
  <dc:language>it-IT</dc:language>
  <dcterms:modified xsi:type="dcterms:W3CDTF">2016-05-04T10:44:23Z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