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Foglio1!$A$1:$Y$104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<sst xmlns="http://schemas.openxmlformats.org/spreadsheetml/2006/main" count="1461" uniqueCount="336">
  <si>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</si>
  <si>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</si>
  <si>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</si>
  <si>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</si>
  <si>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</si>
  <si>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</si>
  <si>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</si>
  <si>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</si>
  <si>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</si>
  <si>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</si>
  <si>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</si>
  <si>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</si>
  <si>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</si>
  <si>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</si>
  <si>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</si>
  <si>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Lat (deg)</t>
  </si>
  <si>
    <t>Lat (min)</t>
  </si>
  <si>
    <t>Lat (sec)</t>
  </si>
  <si>
    <t>Lat (N/S)</t>
  </si>
  <si>
    <t>Long (deg)</t>
  </si>
  <si>
    <t>Long (min)</t>
  </si>
  <si>
    <t>Long (sec)</t>
  </si>
  <si>
    <t>Long (E/W)</t>
  </si>
  <si>
    <t>Svalbard</t>
  </si>
  <si>
    <t>Ny_Alesund</t>
  </si>
  <si>
    <t>aerosol</t>
  </si>
  <si>
    <t>aerosol optical depth, Angstrom coefficients alpha and beta</t>
  </si>
  <si>
    <t>column</t>
  </si>
  <si>
    <t>Precision Filter Radiometer (PFR) </t>
  </si>
  <si>
    <t>GAW PFR</t>
  </si>
  <si>
    <t> </t>
  </si>
  <si>
    <t>http://www.pmodwrc.ch/worcc/</t>
  </si>
  <si>
    <t>Greenland</t>
  </si>
  <si>
    <t>Summit</t>
  </si>
  <si>
    <t>Ireland</t>
  </si>
  <si>
    <t>Mace_Head</t>
  </si>
  <si>
    <t>Germany</t>
  </si>
  <si>
    <t>Hohenpeissenberg DWD</t>
  </si>
  <si>
    <t>Switzerland</t>
  </si>
  <si>
    <t>Jungfraujoch </t>
  </si>
  <si>
    <t>Davos </t>
  </si>
  <si>
    <t>46.82 
</t>
  </si>
  <si>
    <t>Canada</t>
  </si>
  <si>
    <t>Bratts_Lake</t>
  </si>
  <si>
    <t>USA</t>
  </si>
  <si>
    <t>Mauna_Loa</t>
  </si>
  <si>
    <t>Spain</t>
  </si>
  <si>
    <t>Izana</t>
  </si>
  <si>
    <t>South Africa</t>
  </si>
  <si>
    <t>Cape Point</t>
  </si>
  <si>
    <t>
-34.35</t>
  </si>
  <si>
    <t>Antarctica</t>
  </si>
  <si>
    <t>Troll</t>
  </si>
  <si>
    <t>2. 54 </t>
  </si>
  <si>
    <t>2, 54 </t>
  </si>
  <si>
    <t>Marambio</t>
  </si>
  <si>
    <t>Australia</t>
  </si>
  <si>
    <t>Alice Springs</t>
  </si>
  <si>
    <t>Malaysia</t>
  </si>
  <si>
    <t>Danum Valley</t>
  </si>
  <si>
    <t>China</t>
  </si>
  <si>
    <t>Waliguam</t>
  </si>
  <si>
    <t>Japan</t>
  </si>
  <si>
    <t>Ryori</t>
  </si>
  <si>
    <t>South Korea</t>
  </si>
  <si>
    <t>Anmyeon</t>
  </si>
  <si>
    <t>Jeju Gosan</t>
  </si>
  <si>
    <t>33.30 
</t>
  </si>
  <si>
    <t>Ulleungdo Dokdo</t>
  </si>
  <si>
    <t>Netherlands</t>
  </si>
  <si>
    <t>Cabauw</t>
  </si>
  <si>
    <t>Sweden
</t>
  </si>
  <si>
    <t>Kiruna</t>
  </si>
  <si>
    <t>67.84 
</t>
  </si>
  <si>
    <t>Finland</t>
  </si>
  <si>
    <t>Sodankyla</t>
  </si>
  <si>
    <t>Lindeberg</t>
  </si>
  <si>
    <t>Valentia</t>
  </si>
  <si>
    <t>Sweden</t>
  </si>
  <si>
    <t>Norrkoeping</t>
  </si>
  <si>
    <t>Finnland</t>
  </si>
  <si>
    <t>Jokionen</t>
  </si>
  <si>
    <t>Visby</t>
  </si>
  <si>
    <t>Zingst</t>
  </si>
  <si>
    <t>12.72 
</t>
  </si>
  <si>
    <t>Zugspitze</t>
  </si>
  <si>
    <t>Argentina</t>
  </si>
  <si>
    <t>Buenos Aires Observatorio 	BSO</t>
  </si>
  <si>
    <t>aerosol backscattering coefficient, aerosol extinction coefficient</t>
  </si>
  <si>
    <t>profile</t>
  </si>
  <si>
    <t>Lidar</t>
  </si>
  <si>
    <t>GAW GALION</t>
  </si>
  <si>
    <t>http://alg.umbc.edu/galion/</t>
  </si>
  <si>
    <t>34.59°S</t>
  </si>
  <si>
    <t>58.48°W</t>
  </si>
  <si>
    <t>S</t>
  </si>
  <si>
    <t>W</t>
  </si>
  <si>
    <t>Comodoro Rivadavia Aero 	CMR</t>
  </si>
  <si>
    <t>45.78°S</t>
  </si>
  <si>
    <t>67.50°W</t>
  </si>
  <si>
    <t>Rio Gallegos 	RGG</t>
  </si>
  <si>
    <t>51.60°S</t>
  </si>
  <si>
    <t>69.32°W</t>
  </si>
  <si>
    <t>Brazil</t>
  </si>
  <si>
    <t>Manaus 	MAO</t>
  </si>
  <si>
    <t>2.60°S</t>
  </si>
  <si>
    <t>60.21°W</t>
  </si>
  <si>
    <t>S.José dos Campos 	SJC</t>
  </si>
  <si>
    <t>23.00°S</t>
  </si>
  <si>
    <t>46.00°W</t>
  </si>
  <si>
    <t>Sao Paulo SPU</t>
  </si>
  <si>
    <t>23.56°S</t>
  </si>
  <si>
    <t>46.74°W</t>
  </si>
  <si>
    <t>Bulgaria</t>
  </si>
  <si>
    <t>Sofia 	SOF</t>
  </si>
  <si>
    <t>42.82°N</t>
  </si>
  <si>
    <t>23.38°E</t>
  </si>
  <si>
    <t>N</t>
  </si>
  <si>
    <t>E</t>
  </si>
  <si>
    <t>Egbert 	EGB</t>
  </si>
  <si>
    <t>44.23°N</t>
  </si>
  <si>
    <t>79.78°W</t>
  </si>
  <si>
    <t>Eureka 	EUK</t>
  </si>
  <si>
    <t>80.05°N</t>
  </si>
  <si>
    <t>86.42°W</t>
  </si>
  <si>
    <t>Halifax 	HFX</t>
  </si>
  <si>
    <t>44.73°N</t>
  </si>
  <si>
    <t>63.20°W</t>
  </si>
  <si>
    <t>Toronto 	TOT</t>
  </si>
  <si>
    <t>43.78°N</t>
  </si>
  <si>
    <t>79.47°W</t>
  </si>
  <si>
    <t>Colombia</t>
  </si>
  <si>
    <t>LOA-UNAL 	MEC</t>
  </si>
  <si>
    <t>6.26°N</t>
  </si>
  <si>
    <t>75.58°W</t>
  </si>
  <si>
    <t>Denmark</t>
  </si>
  <si>
    <t>Sondrestrom 	SST</t>
  </si>
  <si>
    <t>66.99°N</t>
  </si>
  <si>
    <t>50.95°W</t>
  </si>
  <si>
    <t>Thule 	THU</t>
  </si>
  <si>
    <t>76.52°N</t>
  </si>
  <si>
    <t>68.77°W</t>
  </si>
  <si>
    <t>France</t>
  </si>
  <si>
    <t>La Réunion	 RUN</t>
  </si>
  <si>
    <t>21.08°S</t>
  </si>
  <si>
    <t>55.38°E</t>
  </si>
  <si>
    <t>Haute Provence 	OHP</t>
  </si>
  <si>
    <t>43.92°N</t>
  </si>
  <si>
    <t>5.75°E</t>
  </si>
  <si>
    <t>Puy de Dôme	 PUY</t>
  </si>
  <si>
    <t>45.77°N</t>
  </si>
  <si>
    <t>2.97°E</t>
  </si>
  <si>
    <t>Dumont d'Urville 	DDU</t>
  </si>
  <si>
    <t>66.66°S</t>
  </si>
  <si>
    <t>140.00°E</t>
  </si>
  <si>
    <t>Garmisch-Partenkirchen 	GAR</t>
  </si>
  <si>
    <t>47.48°N</t>
  </si>
  <si>
    <t>11.06°E</t>
  </si>
  <si>
    <t>Hohenpeissenberg 	HPB</t>
  </si>
  <si>
    <t>47.80°N</t>
  </si>
  <si>
    <t>11.01°E</t>
  </si>
  <si>
    <t>Leipzig 	LEI</t>
  </si>
  <si>
    <t>51.35°N</t>
  </si>
  <si>
    <t>12.43°E</t>
  </si>
  <si>
    <t>Maisach 	MUC</t>
  </si>
  <si>
    <t>48.21°N</t>
  </si>
  <si>
    <t>11.26°E</t>
  </si>
  <si>
    <t>Greece</t>
  </si>
  <si>
    <t>Thessaloniki 	THE</t>
  </si>
  <si>
    <t>40.63°N</t>
  </si>
  <si>
    <t>22.96°E</t>
  </si>
  <si>
    <t>Zografou Athens 	ATZ</t>
  </si>
  <si>
    <t>37.98°N</t>
  </si>
  <si>
    <t>23.78°E</t>
  </si>
  <si>
    <t>Cork 	UCC</t>
  </si>
  <si>
    <t>51.89°N</t>
  </si>
  <si>
    <t>8.49°W</t>
  </si>
  <si>
    <t>Italy</t>
  </si>
  <si>
    <t>CETEMPS/DSFC Università Degli Studi dell'Aquila	 CEO</t>
  </si>
  <si>
    <t>42.37°N</t>
  </si>
  <si>
    <t>13.35°E</t>
  </si>
  <si>
    <t>CNR-IMAA Atmospheric Observatory (CIAO) 	POT</t>
  </si>
  <si>
    <t>40.60°N</t>
  </si>
  <si>
    <t>15.72°E</t>
  </si>
  <si>
    <t>Ispra 	IPR</t>
  </si>
  <si>
    <t>45.80°N</t>
  </si>
  <si>
    <t>8.63°E</t>
  </si>
  <si>
    <t>Chiba 	CBU</t>
  </si>
  <si>
    <t>35.62°N</t>
  </si>
  <si>
    <t>140.12°E</t>
  </si>
  <si>
    <t>Fukue 	FKE</t>
  </si>
  <si>
    <t>32.75°N</t>
  </si>
  <si>
    <t>128.68°E</t>
  </si>
  <si>
    <t>Fukuoka 	FKO</t>
  </si>
  <si>
    <t>33.52°N</t>
  </si>
  <si>
    <t>130.48°E</t>
  </si>
  <si>
    <t>Hedo (Okinawa) 	HDO</t>
  </si>
  <si>
    <t>26.87°N</t>
  </si>
  <si>
    <t>128.25°E</t>
  </si>
  <si>
    <t>Matsue 	MTS</t>
  </si>
  <si>
    <t>35.48°N</t>
  </si>
  <si>
    <t>133.01°E</t>
  </si>
  <si>
    <t>Nagasaki 	NGS</t>
  </si>
  <si>
    <t>32.94°N</t>
  </si>
  <si>
    <t>129.98°E</t>
  </si>
  <si>
    <t>Niigata 	NIG</t>
  </si>
  <si>
    <t>37.84°N</t>
  </si>
  <si>
    <t>138.94°E</t>
  </si>
  <si>
    <t>Osaka 	OSK</t>
  </si>
  <si>
    <t>34.65°N</t>
  </si>
  <si>
    <t>135.59°E</t>
  </si>
  <si>
    <t>Ryori 	RYO</t>
  </si>
  <si>
    <t>39.03°N</t>
  </si>
  <si>
    <t>141.82°E</t>
  </si>
  <si>
    <t>Sapporo 	SAP</t>
  </si>
  <si>
    <t>43.06°N</t>
  </si>
  <si>
    <t>141.33°E</t>
  </si>
  <si>
    <t>Sendai 	SED</t>
  </si>
  <si>
    <t>38.26°N</t>
  </si>
  <si>
    <t>140.83°E</t>
  </si>
  <si>
    <t>Tateno (Tsukuba)	TKB</t>
  </si>
  <si>
    <t>36.05°N</t>
  </si>
  <si>
    <t>140.13°E</t>
  </si>
  <si>
    <t>Tokyo 	TKO</t>
  </si>
  <si>
    <t>35.69°N</t>
  </si>
  <si>
    <t>139.71°E</t>
  </si>
  <si>
    <t>Toyama 	TYM</t>
  </si>
  <si>
    <t>36.70°N</t>
  </si>
  <si>
    <t>137.10°E</t>
  </si>
  <si>
    <t>Syowa 	SYO</t>
  </si>
  <si>
    <t>69.00°S</t>
  </si>
  <si>
    <t>39.58°E</t>
  </si>
  <si>
    <t>Kiribati</t>
  </si>
  <si>
    <t>Christmas Island 	CHR</t>
  </si>
  <si>
    <t>1.70°N</t>
  </si>
  <si>
    <t>157.17°W</t>
  </si>
  <si>
    <t>Korea</t>
  </si>
  <si>
    <t>Anmyeon-do AMY</t>
  </si>
  <si>
    <t>36.54°N</t>
  </si>
  <si>
    <t>126.33°E</t>
  </si>
  <si>
    <t>Daejeon 	DJN</t>
  </si>
  <si>
    <t>36.33°N</t>
  </si>
  <si>
    <t>127.34°E</t>
  </si>
  <si>
    <t>Gosan 	GSN</t>
  </si>
  <si>
    <t>33.28°N</t>
  </si>
  <si>
    <t>126.17°E</t>
  </si>
  <si>
    <t>Seoul 	SEO</t>
  </si>
  <si>
    <t>37.57°N</t>
  </si>
  <si>
    <t>126.95°E</t>
  </si>
  <si>
    <t>Mongolia</t>
  </si>
  <si>
    <t>Ulaanbaatar 	UBT</t>
  </si>
  <si>
    <t>47.92°N</t>
  </si>
  <si>
    <t>106.90°E</t>
  </si>
  <si>
    <t>Zamynuud 	ZMU</t>
  </si>
  <si>
    <t>43.72°N</t>
  </si>
  <si>
    <t>111.90°E</t>
  </si>
  <si>
    <t>Cesar (Cabauw) 	CES</t>
  </si>
  <si>
    <t>51.97°N</t>
  </si>
  <si>
    <t>4.93°E</t>
  </si>
  <si>
    <t>New Zealand</t>
  </si>
  <si>
    <t>Lauder 	LAU</t>
  </si>
  <si>
    <t>45.04°S</t>
  </si>
  <si>
    <t>169.68°E</t>
  </si>
  <si>
    <t>Norway</t>
  </si>
  <si>
    <t>Andoya 	ARR</t>
  </si>
  <si>
    <t>69.28°N</t>
  </si>
  <si>
    <t>16.01°E</t>
  </si>
  <si>
    <t>Ny Ålesund	 NYA</t>
  </si>
  <si>
    <t>78.92°N</t>
  </si>
  <si>
    <t>11.92°E</t>
  </si>
  <si>
    <t>Pacific Islands</t>
  </si>
  <si>
    <t>Taipei 	CWB</t>
  </si>
  <si>
    <t>25.02°N</t>
  </si>
  <si>
    <t>121.48°E</t>
  </si>
  <si>
    <t>Poland</t>
  </si>
  <si>
    <t>Belsk 	COG</t>
  </si>
  <si>
    <t>51.84°N</t>
  </si>
  <si>
    <t>20.79°E</t>
  </si>
  <si>
    <t>Republic of Belarus</t>
  </si>
  <si>
    <t>Minsk 	MAS</t>
  </si>
  <si>
    <t>53.83°N</t>
  </si>
  <si>
    <t>27.47°E</t>
  </si>
  <si>
    <t>Romania</t>
  </si>
  <si>
    <t>Bucharest 	ANM</t>
  </si>
  <si>
    <t>44.48°N</t>
  </si>
  <si>
    <t>26.13°E</t>
  </si>
  <si>
    <t>Russian Federation</t>
  </si>
  <si>
    <t>Vladivostok 	VLB</t>
  </si>
  <si>
    <t>43.12°N</t>
  </si>
  <si>
    <t>131.90°E</t>
  </si>
  <si>
    <t>Moscow 	MSC</t>
  </si>
  <si>
    <t>55.75°N</t>
  </si>
  <si>
    <t>37.37°E</t>
  </si>
  <si>
    <t>Izaña (Tenerife)	 IZO</t>
  </si>
  <si>
    <t>28.31°N</t>
  </si>
  <si>
    <t>16.50°W</t>
  </si>
  <si>
    <t>Madrid 	MAD</t>
  </si>
  <si>
    <t>40.45°N</t>
  </si>
  <si>
    <t>3.72°W</t>
  </si>
  <si>
    <t>University of Granada-GFAT 	UGR</t>
  </si>
  <si>
    <t>37.16°N</t>
  </si>
  <si>
    <t>3.61°W</t>
  </si>
  <si>
    <t>Payerne 	PAY</t>
  </si>
  <si>
    <t>46.81°N</t>
  </si>
  <si>
    <t>6.94°E</t>
  </si>
  <si>
    <t>Thailand</t>
  </si>
  <si>
    <t>Phimai 	PHM</t>
  </si>
  <si>
    <t>15.18°N</t>
  </si>
  <si>
    <t>102.57°E</t>
  </si>
  <si>
    <t>Beltsville (MD) 	BEL</t>
  </si>
  <si>
    <t>39.02°N</t>
  </si>
  <si>
    <t>76.95°W</t>
  </si>
  <si>
    <t>Boulder ESRL HQ (CO) 	BLD</t>
  </si>
  <si>
    <t>39.99°N</t>
  </si>
  <si>
    <t>105.26°W</t>
  </si>
  <si>
    <t>Chesapeake Lighthouse 	CLH</t>
  </si>
  <si>
    <t>36.90°N</t>
  </si>
  <si>
    <t>75.70°W</t>
  </si>
  <si>
    <t>Greenbelt (MD) 	GRB</t>
  </si>
  <si>
    <t>38.90°N</t>
  </si>
  <si>
    <t>76.70°W</t>
  </si>
  <si>
    <t>Table Mountain (CA)	TMF</t>
  </si>
  <si>
    <t>34.38°N</t>
  </si>
  <si>
    <t>117.69°W</t>
  </si>
  <si>
    <t>Trinidad Head (CA)	THD</t>
  </si>
  <si>
    <t>41.05°N</t>
  </si>
  <si>
    <t>124.15°W</t>
  </si>
  <si>
    <t>Mauna Loa (HI) 	MLO</t>
  </si>
  <si>
    <t>19.54°N</t>
  </si>
  <si>
    <t>155.58°W</t>
  </si>
  <si>
    <t>McMurdo 	MCM</t>
  </si>
  <si>
    <t>77.85°S</t>
  </si>
  <si>
    <t>166.67°E</t>
  </si>
  <si>
    <t>South Pole 	SPO</t>
  </si>
  <si>
    <t>90.00°S</t>
  </si>
  <si>
    <t>24.80°W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</si>
</sst>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I1" activeCellId="0" sqref="I1"/>
    </sheetView>
  </sheetViews>
  <sheetFormatPr defaultRowHeight="12.8"/>
  <cols>
    <col collapsed="false" hidden="false" max="1" min="1" style="1" width="42.6581632653061"/>
    <col collapsed="false" hidden="false" max="2" min="2" style="1" width="48.8673469387755"/>
    <col collapsed="false" hidden="false" max="3" min="3" style="1" width="19.8418367346939"/>
    <col collapsed="false" hidden="false" max="5" min="4" style="1" width="24.7040816326531"/>
    <col collapsed="false" hidden="false" max="6" min="6" style="1" width="38.7448979591837"/>
    <col collapsed="false" hidden="false" max="10" min="7" style="1" width="19.8418367346939"/>
    <col collapsed="false" hidden="false" max="11" min="11" style="1" width="22.2755102040816"/>
    <col collapsed="false" hidden="false" max="12" min="12" style="1" width="22.4081632653061"/>
    <col collapsed="false" hidden="false" max="13" min="13" style="1" width="16.0663265306122"/>
    <col collapsed="false" hidden="false" max="15" min="14" style="1" width="39.8214285714286"/>
    <col collapsed="false" hidden="false" max="17" min="16" style="1" width="19.8418367346939"/>
    <col collapsed="false" hidden="false" max="1025" min="18" style="1" width="10.80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8</v>
      </c>
      <c r="Q1" s="2" t="s">
        <v>9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</row>
    <row r="2" customFormat="false" ht="12.8" hidden="false" customHeight="false" outlineLevel="0" collapsed="false">
      <c r="A2" s="7" t="s">
        <v>23</v>
      </c>
      <c r="B2" s="7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8" t="n">
        <f aca="false">ROUND(($R2 + (($T2+$S2*60)/3600))*(IF($U2="S",-1,1)),5)</f>
        <v>78.91</v>
      </c>
      <c r="J2" s="8" t="n">
        <f aca="false">ROUND(($V2 + (($X2+$W2*60)/3600))*(IF($Y2="W",-1,1)),5)</f>
        <v>11.88</v>
      </c>
      <c r="K2" s="9" t="n">
        <v>50</v>
      </c>
      <c r="L2" s="10" t="n">
        <v>-363</v>
      </c>
      <c r="M2" s="7" t="s">
        <v>30</v>
      </c>
      <c r="N2" s="7" t="s">
        <v>30</v>
      </c>
      <c r="O2" s="7" t="s">
        <v>31</v>
      </c>
      <c r="P2" s="7" t="n">
        <v>78.91</v>
      </c>
      <c r="Q2" s="7" t="n">
        <v>11.88</v>
      </c>
      <c r="R2" s="7" t="n">
        <v>78.91</v>
      </c>
      <c r="U2" s="0"/>
      <c r="V2" s="7" t="n">
        <v>11.88</v>
      </c>
      <c r="Y2" s="0"/>
    </row>
    <row r="3" customFormat="false" ht="12.8" hidden="false" customHeight="false" outlineLevel="0" collapsed="false">
      <c r="A3" s="7" t="s">
        <v>32</v>
      </c>
      <c r="B3" s="7" t="s">
        <v>33</v>
      </c>
      <c r="C3" s="7" t="s">
        <v>25</v>
      </c>
      <c r="D3" s="7" t="s">
        <v>26</v>
      </c>
      <c r="E3" s="7" t="s">
        <v>27</v>
      </c>
      <c r="F3" s="7" t="s">
        <v>28</v>
      </c>
      <c r="G3" s="7" t="s">
        <v>29</v>
      </c>
      <c r="H3" s="7" t="s">
        <v>30</v>
      </c>
      <c r="I3" s="8" t="n">
        <f aca="false">ROUND(($R3 + (($T3+$S3*60)/3600))*(IF($U3="S",-1,1)),5)</f>
        <v>72.58</v>
      </c>
      <c r="J3" s="8" t="n">
        <f aca="false">ROUND(($V3 + (($X3+$W3*60)/3600))*(IF($Y3="W",-1,1)),5)</f>
        <v>38.46</v>
      </c>
      <c r="K3" s="9" t="n">
        <v>3238</v>
      </c>
      <c r="L3" s="10" t="n">
        <v>-363</v>
      </c>
      <c r="M3" s="7" t="s">
        <v>30</v>
      </c>
      <c r="N3" s="7" t="s">
        <v>30</v>
      </c>
      <c r="O3" s="7" t="s">
        <v>31</v>
      </c>
      <c r="P3" s="7" t="n">
        <v>72.58</v>
      </c>
      <c r="Q3" s="7" t="n">
        <v>38.46</v>
      </c>
      <c r="R3" s="7" t="n">
        <v>72.58</v>
      </c>
      <c r="U3" s="0"/>
      <c r="V3" s="7" t="n">
        <v>38.46</v>
      </c>
      <c r="Y3" s="0"/>
    </row>
    <row r="4" customFormat="false" ht="12.8" hidden="false" customHeight="false" outlineLevel="0" collapsed="false">
      <c r="A4" s="7" t="s">
        <v>34</v>
      </c>
      <c r="B4" s="7" t="s">
        <v>35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8" t="n">
        <f aca="false">ROUND(($R4 + (($T4+$S4*60)/3600))*(IF($U4="S",-1,1)),5)</f>
        <v>53.33</v>
      </c>
      <c r="J4" s="8" t="n">
        <f aca="false">ROUND(($V4 + (($X4+$W4*60)/3600))*(IF($Y4="W",-1,1)),5)</f>
        <v>-9.9</v>
      </c>
      <c r="K4" s="9" t="n">
        <v>10</v>
      </c>
      <c r="L4" s="10" t="n">
        <v>-363</v>
      </c>
      <c r="M4" s="7" t="s">
        <v>30</v>
      </c>
      <c r="N4" s="7" t="s">
        <v>30</v>
      </c>
      <c r="O4" s="7" t="s">
        <v>31</v>
      </c>
      <c r="P4" s="7" t="n">
        <v>53.33</v>
      </c>
      <c r="Q4" s="7" t="n">
        <v>-9.9</v>
      </c>
      <c r="R4" s="7" t="n">
        <v>53.33</v>
      </c>
      <c r="U4" s="0"/>
      <c r="V4" s="7" t="n">
        <v>-9.9</v>
      </c>
      <c r="Y4" s="0"/>
    </row>
    <row r="5" customFormat="false" ht="12.8" hidden="false" customHeight="false" outlineLevel="0" collapsed="false">
      <c r="A5" s="7" t="s">
        <v>36</v>
      </c>
      <c r="B5" s="7" t="s">
        <v>37</v>
      </c>
      <c r="C5" s="7" t="s">
        <v>25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30</v>
      </c>
      <c r="I5" s="8" t="n">
        <f aca="false">ROUND(($R5 + (($T5+$S5*60)/3600))*(IF($U5="S",-1,1)),5)</f>
        <v>47.48</v>
      </c>
      <c r="J5" s="8" t="n">
        <f aca="false">ROUND(($V5 + (($X5+$W5*60)/3600))*(IF($Y5="W",-1,1)),5)</f>
        <v>11.01</v>
      </c>
      <c r="K5" s="9" t="n">
        <v>995</v>
      </c>
      <c r="L5" s="10" t="n">
        <v>-363</v>
      </c>
      <c r="M5" s="7" t="s">
        <v>30</v>
      </c>
      <c r="N5" s="7" t="s">
        <v>30</v>
      </c>
      <c r="O5" s="7" t="s">
        <v>31</v>
      </c>
      <c r="P5" s="7" t="n">
        <v>47.48</v>
      </c>
      <c r="Q5" s="7" t="n">
        <v>11.01</v>
      </c>
      <c r="R5" s="7" t="n">
        <v>47.48</v>
      </c>
      <c r="U5" s="0"/>
      <c r="V5" s="7" t="n">
        <v>11.01</v>
      </c>
      <c r="Y5" s="0"/>
    </row>
    <row r="6" customFormat="false" ht="12.8" hidden="false" customHeight="false" outlineLevel="0" collapsed="false">
      <c r="A6" s="11" t="s">
        <v>38</v>
      </c>
      <c r="B6" s="7" t="s">
        <v>39</v>
      </c>
      <c r="C6" s="7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H6" s="7" t="s">
        <v>30</v>
      </c>
      <c r="I6" s="8" t="n">
        <f aca="false">ROUND(($R6 + (($T6+$S6*60)/3600))*(IF($U6="S",-1,1)),5)</f>
        <v>46.55</v>
      </c>
      <c r="J6" s="8" t="n">
        <f aca="false">ROUND(($V6 + (($X6+$W6*60)/3600))*(IF($Y6="W",-1,1)),5)</f>
        <v>7.99</v>
      </c>
      <c r="K6" s="9" t="n">
        <v>3580</v>
      </c>
      <c r="L6" s="10" t="n">
        <v>-363</v>
      </c>
      <c r="M6" s="7" t="s">
        <v>30</v>
      </c>
      <c r="N6" s="7" t="s">
        <v>30</v>
      </c>
      <c r="O6" s="7" t="s">
        <v>31</v>
      </c>
      <c r="P6" s="7" t="n">
        <v>46.55</v>
      </c>
      <c r="Q6" s="7" t="n">
        <v>7.99</v>
      </c>
      <c r="R6" s="7" t="n">
        <v>46.55</v>
      </c>
      <c r="U6" s="0"/>
      <c r="V6" s="7" t="n">
        <v>7.99</v>
      </c>
      <c r="Y6" s="0"/>
    </row>
    <row r="7" customFormat="false" ht="25.25" hidden="false" customHeight="false" outlineLevel="0" collapsed="false">
      <c r="A7" s="11" t="s">
        <v>38</v>
      </c>
      <c r="B7" s="7" t="s">
        <v>40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H7" s="7" t="s">
        <v>30</v>
      </c>
      <c r="I7" s="8" t="n">
        <f aca="false">ROUND(($R7 + (($T7+$S7*60)/3600))*(IF($U7="S",-1,1)),5)</f>
        <v>46.82</v>
      </c>
      <c r="J7" s="8" t="n">
        <f aca="false">ROUND(($V7 + (($X7+$W7*60)/3600))*(IF($Y7="W",-1,1)),5)</f>
        <v>9.84</v>
      </c>
      <c r="K7" s="9" t="n">
        <v>1580</v>
      </c>
      <c r="L7" s="10" t="n">
        <v>-363</v>
      </c>
      <c r="M7" s="7" t="s">
        <v>30</v>
      </c>
      <c r="N7" s="7" t="s">
        <v>30</v>
      </c>
      <c r="O7" s="7" t="s">
        <v>31</v>
      </c>
      <c r="P7" s="12" t="s">
        <v>41</v>
      </c>
      <c r="Q7" s="7" t="n">
        <v>9.84</v>
      </c>
      <c r="R7" s="7" t="n">
        <v>46.82</v>
      </c>
      <c r="U7" s="0"/>
      <c r="V7" s="7" t="n">
        <v>9.84</v>
      </c>
      <c r="Y7" s="0"/>
    </row>
    <row r="8" customFormat="false" ht="12.8" hidden="false" customHeight="false" outlineLevel="0" collapsed="false">
      <c r="A8" s="7" t="s">
        <v>42</v>
      </c>
      <c r="B8" s="7" t="s">
        <v>43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8" t="n">
        <f aca="false">ROUND(($R8 + (($T8+$S8*60)/3600))*(IF($U8="S",-1,1)),5)</f>
        <v>50.28</v>
      </c>
      <c r="J8" s="8" t="n">
        <f aca="false">ROUND(($V8 + (($X8+$W8*60)/3600))*(IF($Y8="W",-1,1)),5)</f>
        <v>-104.7</v>
      </c>
      <c r="K8" s="9" t="n">
        <v>586</v>
      </c>
      <c r="L8" s="10" t="n">
        <v>-363</v>
      </c>
      <c r="M8" s="7" t="s">
        <v>30</v>
      </c>
      <c r="N8" s="7" t="s">
        <v>30</v>
      </c>
      <c r="O8" s="7" t="s">
        <v>31</v>
      </c>
      <c r="P8" s="7" t="n">
        <v>50.28</v>
      </c>
      <c r="Q8" s="7" t="n">
        <v>-104.7</v>
      </c>
      <c r="R8" s="7" t="n">
        <v>50.28</v>
      </c>
      <c r="U8" s="0"/>
      <c r="V8" s="7" t="n">
        <v>-104.7</v>
      </c>
      <c r="Y8" s="0"/>
    </row>
    <row r="9" customFormat="false" ht="12.8" hidden="false" customHeight="false" outlineLevel="0" collapsed="false">
      <c r="A9" s="7" t="s">
        <v>44</v>
      </c>
      <c r="B9" s="7" t="s">
        <v>45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8" t="n">
        <f aca="false">ROUND(($R9 + (($T9+$S9*60)/3600))*(IF($U9="S",-1,1)),5)</f>
        <v>19.5</v>
      </c>
      <c r="J9" s="8" t="n">
        <f aca="false">ROUND(($V9 + (($X9+$W9*60)/3600))*(IF($Y9="W",-1,1)),5)</f>
        <v>-155.57</v>
      </c>
      <c r="K9" s="9" t="n">
        <v>3397</v>
      </c>
      <c r="L9" s="10" t="n">
        <v>-363</v>
      </c>
      <c r="M9" s="7" t="s">
        <v>30</v>
      </c>
      <c r="N9" s="7" t="s">
        <v>30</v>
      </c>
      <c r="O9" s="7" t="s">
        <v>31</v>
      </c>
      <c r="P9" s="7" t="n">
        <v>19.5</v>
      </c>
      <c r="Q9" s="7" t="n">
        <v>-155.57</v>
      </c>
      <c r="R9" s="7" t="n">
        <v>19.5</v>
      </c>
      <c r="U9" s="0"/>
      <c r="V9" s="7" t="n">
        <v>-155.57</v>
      </c>
      <c r="Y9" s="0"/>
    </row>
    <row r="10" customFormat="false" ht="12.8" hidden="false" customHeight="false" outlineLevel="0" collapsed="false">
      <c r="A10" s="7" t="s">
        <v>46</v>
      </c>
      <c r="B10" s="7" t="s">
        <v>47</v>
      </c>
      <c r="C10" s="7" t="s">
        <v>25</v>
      </c>
      <c r="D10" s="7" t="s">
        <v>26</v>
      </c>
      <c r="E10" s="7" t="s">
        <v>27</v>
      </c>
      <c r="F10" s="7" t="s">
        <v>28</v>
      </c>
      <c r="G10" s="7" t="s">
        <v>29</v>
      </c>
      <c r="H10" s="7" t="s">
        <v>30</v>
      </c>
      <c r="I10" s="8" t="n">
        <f aca="false">ROUND(($R10 + (($T10+$S10*60)/3600))*(IF($U10="S",-1,1)),5)</f>
        <v>28.3</v>
      </c>
      <c r="J10" s="8" t="n">
        <f aca="false">ROUND(($V10 + (($X10+$W10*60)/3600))*(IF($Y10="W",-1,1)),5)</f>
        <v>-16.5</v>
      </c>
      <c r="K10" s="9" t="n">
        <v>2370</v>
      </c>
      <c r="L10" s="10" t="n">
        <v>-363</v>
      </c>
      <c r="M10" s="7" t="s">
        <v>30</v>
      </c>
      <c r="N10" s="7" t="s">
        <v>30</v>
      </c>
      <c r="O10" s="7" t="s">
        <v>31</v>
      </c>
      <c r="P10" s="7" t="n">
        <v>28.3</v>
      </c>
      <c r="Q10" s="7" t="n">
        <v>-16.5</v>
      </c>
      <c r="R10" s="7" t="n">
        <v>28.3</v>
      </c>
      <c r="U10" s="0"/>
      <c r="V10" s="7" t="n">
        <v>-16.5</v>
      </c>
      <c r="Y10" s="0"/>
    </row>
    <row r="11" customFormat="false" ht="25.25" hidden="false" customHeight="false" outlineLevel="0" collapsed="false">
      <c r="A11" s="7" t="s">
        <v>48</v>
      </c>
      <c r="B11" s="7" t="s">
        <v>49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8" t="n">
        <f aca="false">ROUND(($R11 + (($T11+$S11*60)/3600))*(IF($U11="S",-1,1)),5)</f>
        <v>-34.35</v>
      </c>
      <c r="J11" s="8" t="n">
        <f aca="false">ROUND(($V11 + (($X11+$W11*60)/3600))*(IF($Y11="W",-1,1)),5)</f>
        <v>18.49</v>
      </c>
      <c r="K11" s="9" t="n">
        <v>230</v>
      </c>
      <c r="L11" s="10" t="n">
        <v>-363</v>
      </c>
      <c r="M11" s="7" t="s">
        <v>30</v>
      </c>
      <c r="N11" s="7" t="s">
        <v>30</v>
      </c>
      <c r="O11" s="7" t="s">
        <v>31</v>
      </c>
      <c r="P11" s="12" t="s">
        <v>50</v>
      </c>
      <c r="Q11" s="7" t="n">
        <v>18.49</v>
      </c>
      <c r="R11" s="7" t="n">
        <v>-34.35</v>
      </c>
      <c r="U11" s="0"/>
      <c r="V11" s="7" t="n">
        <v>18.49</v>
      </c>
      <c r="Y11" s="0"/>
    </row>
    <row r="12" customFormat="false" ht="12.8" hidden="false" customHeight="false" outlineLevel="0" collapsed="false">
      <c r="A12" s="7" t="s">
        <v>51</v>
      </c>
      <c r="B12" s="7" t="s">
        <v>52</v>
      </c>
      <c r="C12" s="7" t="s">
        <v>25</v>
      </c>
      <c r="D12" s="7" t="s">
        <v>26</v>
      </c>
      <c r="E12" s="7" t="s">
        <v>27</v>
      </c>
      <c r="F12" s="7" t="s">
        <v>28</v>
      </c>
      <c r="G12" s="7" t="s">
        <v>29</v>
      </c>
      <c r="H12" s="7" t="s">
        <v>30</v>
      </c>
      <c r="I12" s="8" t="n">
        <f aca="false">ROUND(($R12 + (($T12+$S12*60)/3600))*(IF($U12="S",-1,1)),5)</f>
        <v>-72.01</v>
      </c>
      <c r="J12" s="8" t="n">
        <f aca="false">ROUND(($V12 + (($X12+$W12*60)/3600))*(IF($Y12="W",-1,1)),5)</f>
        <v>2.54</v>
      </c>
      <c r="K12" s="9" t="n">
        <v>1309</v>
      </c>
      <c r="L12" s="10" t="n">
        <v>-363</v>
      </c>
      <c r="M12" s="7" t="s">
        <v>30</v>
      </c>
      <c r="N12" s="7" t="s">
        <v>30</v>
      </c>
      <c r="O12" s="7" t="s">
        <v>31</v>
      </c>
      <c r="P12" s="7" t="n">
        <v>-72.01</v>
      </c>
      <c r="Q12" s="7" t="s">
        <v>53</v>
      </c>
      <c r="R12" s="7" t="n">
        <v>-72.01</v>
      </c>
      <c r="U12" s="0"/>
      <c r="V12" s="7" t="s">
        <v>54</v>
      </c>
      <c r="Y12" s="0"/>
    </row>
    <row r="13" customFormat="false" ht="12.8" hidden="false" customHeight="false" outlineLevel="0" collapsed="false">
      <c r="A13" s="7" t="s">
        <v>51</v>
      </c>
      <c r="B13" s="7" t="s">
        <v>55</v>
      </c>
      <c r="C13" s="7" t="s">
        <v>25</v>
      </c>
      <c r="D13" s="7" t="s">
        <v>26</v>
      </c>
      <c r="E13" s="7" t="s">
        <v>27</v>
      </c>
      <c r="F13" s="7" t="s">
        <v>28</v>
      </c>
      <c r="G13" s="7" t="s">
        <v>29</v>
      </c>
      <c r="H13" s="7" t="s">
        <v>30</v>
      </c>
      <c r="I13" s="8" t="n">
        <f aca="false">ROUND(($R13 + (($T13+$S13*60)/3600))*(IF($U13="S",-1,1)),5)</f>
        <v>-64.24</v>
      </c>
      <c r="J13" s="8" t="n">
        <f aca="false">ROUND(($V13 + (($X13+$W13*60)/3600))*(IF($Y13="W",-1,1)),5)</f>
        <v>-56.62</v>
      </c>
      <c r="K13" s="9" t="n">
        <v>205</v>
      </c>
      <c r="L13" s="10" t="n">
        <v>-363</v>
      </c>
      <c r="M13" s="7" t="s">
        <v>30</v>
      </c>
      <c r="N13" s="7" t="s">
        <v>30</v>
      </c>
      <c r="O13" s="7" t="s">
        <v>31</v>
      </c>
      <c r="P13" s="7" t="n">
        <v>-64.24</v>
      </c>
      <c r="Q13" s="7" t="n">
        <v>-56.62</v>
      </c>
      <c r="R13" s="7" t="n">
        <v>-64.24</v>
      </c>
      <c r="U13" s="0"/>
      <c r="V13" s="7" t="n">
        <v>-56.62</v>
      </c>
      <c r="Y13" s="0"/>
    </row>
    <row r="14" customFormat="false" ht="12.8" hidden="false" customHeight="false" outlineLevel="0" collapsed="false">
      <c r="A14" s="7" t="s">
        <v>56</v>
      </c>
      <c r="B14" s="7" t="s">
        <v>57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8" t="n">
        <f aca="false">ROUND(($R14 + (($T14+$S14*60)/3600))*(IF($U14="S",-1,1)),5)</f>
        <v>-23.8</v>
      </c>
      <c r="J14" s="8" t="n">
        <f aca="false">ROUND(($V14 + (($X14+$W14*60)/3600))*(IF($Y14="W",-1,1)),5)</f>
        <v>133.87</v>
      </c>
      <c r="K14" s="9" t="n">
        <v>547</v>
      </c>
      <c r="L14" s="10" t="n">
        <v>-363</v>
      </c>
      <c r="M14" s="7" t="s">
        <v>30</v>
      </c>
      <c r="N14" s="7" t="s">
        <v>30</v>
      </c>
      <c r="O14" s="7" t="s">
        <v>31</v>
      </c>
      <c r="P14" s="7" t="n">
        <v>-23.8</v>
      </c>
      <c r="Q14" s="7" t="n">
        <v>133.87</v>
      </c>
      <c r="R14" s="7" t="n">
        <v>-23.8</v>
      </c>
      <c r="U14" s="0"/>
      <c r="V14" s="7" t="n">
        <v>133.87</v>
      </c>
      <c r="Y14" s="0"/>
    </row>
    <row r="15" customFormat="false" ht="12.8" hidden="false" customHeight="false" outlineLevel="0" collapsed="false">
      <c r="A15" s="7" t="s">
        <v>58</v>
      </c>
      <c r="B15" s="7" t="s">
        <v>59</v>
      </c>
      <c r="C15" s="7" t="s">
        <v>25</v>
      </c>
      <c r="D15" s="7" t="s">
        <v>26</v>
      </c>
      <c r="E15" s="7" t="s">
        <v>27</v>
      </c>
      <c r="F15" s="7" t="s">
        <v>28</v>
      </c>
      <c r="G15" s="7" t="s">
        <v>29</v>
      </c>
      <c r="H15" s="7" t="s">
        <v>30</v>
      </c>
      <c r="I15" s="8" t="n">
        <f aca="false">ROUND(($R15 + (($T15+$S15*60)/3600))*(IF($U15="S",-1,1)),5)</f>
        <v>4.98</v>
      </c>
      <c r="J15" s="8" t="n">
        <f aca="false">ROUND(($V15 + (($X15+$W15*60)/3600))*(IF($Y15="W",-1,1)),5)</f>
        <v>117.84</v>
      </c>
      <c r="K15" s="9" t="n">
        <v>426</v>
      </c>
      <c r="L15" s="10" t="n">
        <v>-363</v>
      </c>
      <c r="M15" s="7" t="s">
        <v>30</v>
      </c>
      <c r="N15" s="7" t="s">
        <v>30</v>
      </c>
      <c r="O15" s="7" t="s">
        <v>31</v>
      </c>
      <c r="P15" s="7" t="n">
        <v>4.98</v>
      </c>
      <c r="Q15" s="7" t="n">
        <v>117.84</v>
      </c>
      <c r="R15" s="7" t="n">
        <v>4.98</v>
      </c>
      <c r="U15" s="0"/>
      <c r="V15" s="7" t="n">
        <v>117.84</v>
      </c>
      <c r="Y15" s="0"/>
    </row>
    <row r="16" customFormat="false" ht="12.8" hidden="false" customHeight="false" outlineLevel="0" collapsed="false">
      <c r="A16" s="7" t="s">
        <v>60</v>
      </c>
      <c r="B16" s="7" t="s">
        <v>61</v>
      </c>
      <c r="C16" s="7" t="s">
        <v>25</v>
      </c>
      <c r="D16" s="7" t="s">
        <v>26</v>
      </c>
      <c r="E16" s="7" t="s">
        <v>27</v>
      </c>
      <c r="F16" s="7" t="s">
        <v>28</v>
      </c>
      <c r="G16" s="7" t="s">
        <v>29</v>
      </c>
      <c r="H16" s="7" t="s">
        <v>30</v>
      </c>
      <c r="I16" s="8" t="n">
        <f aca="false">ROUND(($R16 + (($T16+$S16*60)/3600))*(IF($U16="S",-1,1)),5)</f>
        <v>36.28</v>
      </c>
      <c r="J16" s="8" t="n">
        <f aca="false">ROUND(($V16 + (($X16+$W16*60)/3600))*(IF($Y16="W",-1,1)),5)</f>
        <v>100.9</v>
      </c>
      <c r="K16" s="9" t="n">
        <v>3810</v>
      </c>
      <c r="L16" s="10" t="n">
        <v>-363</v>
      </c>
      <c r="M16" s="7" t="s">
        <v>30</v>
      </c>
      <c r="N16" s="7" t="s">
        <v>30</v>
      </c>
      <c r="O16" s="7" t="s">
        <v>31</v>
      </c>
      <c r="P16" s="7" t="n">
        <v>36.28</v>
      </c>
      <c r="Q16" s="7" t="n">
        <v>100.9</v>
      </c>
      <c r="R16" s="7" t="n">
        <v>36.28</v>
      </c>
      <c r="U16" s="0"/>
      <c r="V16" s="7" t="n">
        <v>100.9</v>
      </c>
      <c r="Y16" s="0"/>
    </row>
    <row r="17" customFormat="false" ht="12.8" hidden="false" customHeight="false" outlineLevel="0" collapsed="false">
      <c r="A17" s="7" t="s">
        <v>62</v>
      </c>
      <c r="B17" s="7" t="s">
        <v>63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8" t="n">
        <f aca="false">ROUND(($R17 + (($T17+$S17*60)/3600))*(IF($U17="S",-1,1)),5)</f>
        <v>39.03</v>
      </c>
      <c r="J17" s="8" t="n">
        <f aca="false">ROUND(($V17 + (($X17+$W17*60)/3600))*(IF($Y17="W",-1,1)),5)</f>
        <v>141.83</v>
      </c>
      <c r="K17" s="9" t="n">
        <v>260</v>
      </c>
      <c r="L17" s="10" t="n">
        <v>-363</v>
      </c>
      <c r="M17" s="7" t="s">
        <v>30</v>
      </c>
      <c r="N17" s="7" t="s">
        <v>30</v>
      </c>
      <c r="O17" s="7" t="s">
        <v>31</v>
      </c>
      <c r="P17" s="7" t="n">
        <v>39.03</v>
      </c>
      <c r="Q17" s="7" t="n">
        <v>141.83</v>
      </c>
      <c r="R17" s="7" t="n">
        <v>39.03</v>
      </c>
      <c r="U17" s="0"/>
      <c r="V17" s="7" t="n">
        <v>141.83</v>
      </c>
      <c r="Y17" s="0"/>
    </row>
    <row r="18" customFormat="false" ht="12.8" hidden="false" customHeight="false" outlineLevel="0" collapsed="false">
      <c r="A18" s="7" t="s">
        <v>64</v>
      </c>
      <c r="B18" s="7" t="s">
        <v>65</v>
      </c>
      <c r="C18" s="7" t="s">
        <v>25</v>
      </c>
      <c r="D18" s="7" t="s">
        <v>26</v>
      </c>
      <c r="E18" s="7" t="s">
        <v>27</v>
      </c>
      <c r="F18" s="7" t="s">
        <v>28</v>
      </c>
      <c r="G18" s="7" t="s">
        <v>29</v>
      </c>
      <c r="H18" s="7" t="s">
        <v>30</v>
      </c>
      <c r="I18" s="8" t="n">
        <f aca="false">ROUND(($R18 + (($T18+$S18*60)/3600))*(IF($U18="S",-1,1)),5)</f>
        <v>36.54</v>
      </c>
      <c r="J18" s="8" t="n">
        <f aca="false">ROUND(($V18 + (($X18+$W18*60)/3600))*(IF($Y18="W",-1,1)),5)</f>
        <v>126.33</v>
      </c>
      <c r="K18" s="9" t="n">
        <v>47</v>
      </c>
      <c r="L18" s="10" t="n">
        <v>-363</v>
      </c>
      <c r="M18" s="7" t="s">
        <v>30</v>
      </c>
      <c r="N18" s="7" t="s">
        <v>30</v>
      </c>
      <c r="O18" s="7" t="s">
        <v>31</v>
      </c>
      <c r="P18" s="7" t="n">
        <v>36.54</v>
      </c>
      <c r="Q18" s="7" t="n">
        <v>126.33</v>
      </c>
      <c r="R18" s="7" t="n">
        <v>36.54</v>
      </c>
      <c r="U18" s="0"/>
      <c r="V18" s="7" t="n">
        <v>126.33</v>
      </c>
      <c r="Y18" s="0"/>
    </row>
    <row r="19" customFormat="false" ht="25.25" hidden="false" customHeight="false" outlineLevel="0" collapsed="false">
      <c r="A19" s="7" t="s">
        <v>64</v>
      </c>
      <c r="B19" s="7" t="s">
        <v>66</v>
      </c>
      <c r="C19" s="7" t="s">
        <v>25</v>
      </c>
      <c r="D19" s="7" t="s">
        <v>26</v>
      </c>
      <c r="E19" s="7" t="s">
        <v>27</v>
      </c>
      <c r="F19" s="7" t="s">
        <v>28</v>
      </c>
      <c r="G19" s="7" t="s">
        <v>29</v>
      </c>
      <c r="H19" s="7" t="s">
        <v>30</v>
      </c>
      <c r="I19" s="8" t="n">
        <f aca="false">ROUND(($R19 + (($T19+$S19*60)/3600))*(IF($U19="S",-1,1)),5)</f>
        <v>33.3</v>
      </c>
      <c r="J19" s="8" t="n">
        <f aca="false">ROUND(($V19 + (($X19+$W19*60)/3600))*(IF($Y19="W",-1,1)),5)</f>
        <v>126.21</v>
      </c>
      <c r="K19" s="9" t="n">
        <v>71</v>
      </c>
      <c r="L19" s="10" t="n">
        <v>-363</v>
      </c>
      <c r="M19" s="7" t="s">
        <v>30</v>
      </c>
      <c r="N19" s="7" t="s">
        <v>30</v>
      </c>
      <c r="O19" s="7" t="s">
        <v>31</v>
      </c>
      <c r="P19" s="12" t="s">
        <v>67</v>
      </c>
      <c r="Q19" s="7" t="n">
        <v>126.21</v>
      </c>
      <c r="R19" s="7" t="n">
        <v>33.3</v>
      </c>
      <c r="U19" s="0"/>
      <c r="V19" s="7" t="n">
        <v>126.21</v>
      </c>
      <c r="Y19" s="0"/>
    </row>
    <row r="20" customFormat="false" ht="12.8" hidden="false" customHeight="false" outlineLevel="0" collapsed="false">
      <c r="A20" s="7" t="s">
        <v>64</v>
      </c>
      <c r="B20" s="7" t="s">
        <v>68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8" t="n">
        <f aca="false">ROUND(($R20 + (($T20+$S20*60)/3600))*(IF($U20="S",-1,1)),5)</f>
        <v>37.48</v>
      </c>
      <c r="J20" s="8" t="n">
        <f aca="false">ROUND(($V20 + (($X20+$W20*60)/3600))*(IF($Y20="W",-1,1)),5)</f>
        <v>130.9</v>
      </c>
      <c r="K20" s="9" t="n">
        <v>226</v>
      </c>
      <c r="L20" s="10" t="n">
        <v>-363</v>
      </c>
      <c r="M20" s="7" t="s">
        <v>30</v>
      </c>
      <c r="N20" s="7" t="s">
        <v>30</v>
      </c>
      <c r="O20" s="7" t="s">
        <v>31</v>
      </c>
      <c r="P20" s="7" t="n">
        <v>37.48</v>
      </c>
      <c r="Q20" s="7" t="n">
        <v>130.9</v>
      </c>
      <c r="R20" s="7" t="n">
        <v>37.48</v>
      </c>
      <c r="U20" s="0"/>
      <c r="V20" s="7" t="n">
        <v>130.9</v>
      </c>
      <c r="Y20" s="0"/>
    </row>
    <row r="21" customFormat="false" ht="12.8" hidden="false" customHeight="false" outlineLevel="0" collapsed="false">
      <c r="A21" s="7" t="s">
        <v>69</v>
      </c>
      <c r="B21" s="7" t="s">
        <v>70</v>
      </c>
      <c r="C21" s="7" t="s">
        <v>25</v>
      </c>
      <c r="D21" s="7" t="s">
        <v>26</v>
      </c>
      <c r="E21" s="7" t="s">
        <v>27</v>
      </c>
      <c r="F21" s="7" t="s">
        <v>28</v>
      </c>
      <c r="G21" s="7" t="s">
        <v>29</v>
      </c>
      <c r="H21" s="7" t="s">
        <v>30</v>
      </c>
      <c r="I21" s="8" t="n">
        <f aca="false">ROUND(($R21 + (($T21+$S21*60)/3600))*(IF($U21="S",-1,1)),5)</f>
        <v>51.97</v>
      </c>
      <c r="J21" s="8" t="n">
        <f aca="false">ROUND(($V21 + (($X21+$W21*60)/3600))*(IF($Y21="W",-1,1)),5)</f>
        <v>4.93</v>
      </c>
      <c r="K21" s="9" t="n">
        <v>0</v>
      </c>
      <c r="L21" s="10" t="n">
        <v>-363</v>
      </c>
      <c r="M21" s="7" t="s">
        <v>30</v>
      </c>
      <c r="N21" s="7" t="s">
        <v>30</v>
      </c>
      <c r="O21" s="7" t="s">
        <v>31</v>
      </c>
      <c r="P21" s="7" t="n">
        <v>51.97</v>
      </c>
      <c r="Q21" s="7" t="n">
        <v>4.93</v>
      </c>
      <c r="R21" s="7" t="n">
        <v>51.97</v>
      </c>
      <c r="U21" s="0"/>
      <c r="V21" s="7" t="n">
        <v>4.93</v>
      </c>
      <c r="Y21" s="0"/>
    </row>
    <row r="22" customFormat="false" ht="25.25" hidden="false" customHeight="false" outlineLevel="0" collapsed="false">
      <c r="A22" s="12" t="s">
        <v>71</v>
      </c>
      <c r="B22" s="7" t="s">
        <v>72</v>
      </c>
      <c r="C22" s="7" t="s">
        <v>25</v>
      </c>
      <c r="D22" s="7" t="s">
        <v>26</v>
      </c>
      <c r="E22" s="7" t="s">
        <v>27</v>
      </c>
      <c r="F22" s="7" t="s">
        <v>28</v>
      </c>
      <c r="G22" s="7" t="s">
        <v>29</v>
      </c>
      <c r="H22" s="7" t="s">
        <v>30</v>
      </c>
      <c r="I22" s="8" t="n">
        <f aca="false">ROUND(($R22 + (($T22+$S22*60)/3600))*(IF($U22="S",-1,1)),5)</f>
        <v>67.84</v>
      </c>
      <c r="J22" s="8" t="n">
        <f aca="false">ROUND(($V22 + (($X22+$W22*60)/3600))*(IF($Y22="W",-1,1)),5)</f>
        <v>20.41</v>
      </c>
      <c r="K22" s="9" t="n">
        <v>424</v>
      </c>
      <c r="L22" s="10" t="n">
        <v>-363</v>
      </c>
      <c r="M22" s="7" t="s">
        <v>30</v>
      </c>
      <c r="N22" s="7" t="s">
        <v>30</v>
      </c>
      <c r="O22" s="7" t="s">
        <v>31</v>
      </c>
      <c r="P22" s="12" t="s">
        <v>73</v>
      </c>
      <c r="Q22" s="7" t="n">
        <v>20.41</v>
      </c>
      <c r="R22" s="7" t="n">
        <v>67.84</v>
      </c>
      <c r="U22" s="0"/>
      <c r="V22" s="7" t="n">
        <v>20.41</v>
      </c>
      <c r="Y22" s="0"/>
    </row>
    <row r="23" customFormat="false" ht="12.8" hidden="false" customHeight="false" outlineLevel="0" collapsed="false">
      <c r="A23" s="7" t="s">
        <v>74</v>
      </c>
      <c r="B23" s="7" t="s">
        <v>75</v>
      </c>
      <c r="C23" s="7" t="s">
        <v>25</v>
      </c>
      <c r="D23" s="7" t="s">
        <v>26</v>
      </c>
      <c r="E23" s="7" t="s">
        <v>27</v>
      </c>
      <c r="F23" s="7" t="s">
        <v>28</v>
      </c>
      <c r="G23" s="7" t="s">
        <v>29</v>
      </c>
      <c r="H23" s="7" t="s">
        <v>30</v>
      </c>
      <c r="I23" s="8" t="n">
        <f aca="false">ROUND(($R23 + (($T23+$S23*60)/3600))*(IF($U23="S",-1,1)),5)</f>
        <v>67.37</v>
      </c>
      <c r="J23" s="8" t="n">
        <f aca="false">ROUND(($V23 + (($X23+$W23*60)/3600))*(IF($Y23="W",-1,1)),5)</f>
        <v>26.63</v>
      </c>
      <c r="K23" s="9" t="n">
        <v>190</v>
      </c>
      <c r="L23" s="10" t="n">
        <v>-363</v>
      </c>
      <c r="M23" s="7" t="s">
        <v>30</v>
      </c>
      <c r="N23" s="7" t="s">
        <v>30</v>
      </c>
      <c r="O23" s="7" t="s">
        <v>31</v>
      </c>
      <c r="P23" s="7" t="n">
        <v>67.37</v>
      </c>
      <c r="Q23" s="7" t="n">
        <v>26.63</v>
      </c>
      <c r="R23" s="7" t="n">
        <v>67.37</v>
      </c>
      <c r="U23" s="0"/>
      <c r="V23" s="7" t="n">
        <v>26.63</v>
      </c>
      <c r="Y23" s="0"/>
    </row>
    <row r="24" customFormat="false" ht="12.8" hidden="false" customHeight="false" outlineLevel="0" collapsed="false">
      <c r="A24" s="7" t="s">
        <v>36</v>
      </c>
      <c r="B24" s="7" t="s">
        <v>76</v>
      </c>
      <c r="C24" s="7" t="s">
        <v>25</v>
      </c>
      <c r="D24" s="7" t="s">
        <v>26</v>
      </c>
      <c r="E24" s="7" t="s">
        <v>27</v>
      </c>
      <c r="F24" s="7" t="s">
        <v>28</v>
      </c>
      <c r="G24" s="7" t="s">
        <v>29</v>
      </c>
      <c r="H24" s="7" t="s">
        <v>30</v>
      </c>
      <c r="I24" s="8" t="n">
        <f aca="false">ROUND(($R24 + (($T24+$S24*60)/3600))*(IF($U24="S",-1,1)),5)</f>
        <v>52.21</v>
      </c>
      <c r="J24" s="8" t="n">
        <f aca="false">ROUND(($V24 + (($X24+$W24*60)/3600))*(IF($Y24="W",-1,1)),5)</f>
        <v>14.12</v>
      </c>
      <c r="K24" s="9" t="n">
        <v>128</v>
      </c>
      <c r="L24" s="10" t="n">
        <v>-363</v>
      </c>
      <c r="M24" s="7" t="s">
        <v>30</v>
      </c>
      <c r="N24" s="7" t="s">
        <v>30</v>
      </c>
      <c r="O24" s="7" t="s">
        <v>31</v>
      </c>
      <c r="P24" s="7" t="n">
        <v>52.21</v>
      </c>
      <c r="Q24" s="7" t="n">
        <v>14.12</v>
      </c>
      <c r="R24" s="7" t="n">
        <v>52.21</v>
      </c>
      <c r="U24" s="0"/>
      <c r="V24" s="7" t="n">
        <v>14.12</v>
      </c>
      <c r="Y24" s="0"/>
    </row>
    <row r="25" customFormat="false" ht="12.8" hidden="false" customHeight="false" outlineLevel="0" collapsed="false">
      <c r="A25" s="7" t="s">
        <v>34</v>
      </c>
      <c r="B25" s="7" t="s">
        <v>77</v>
      </c>
      <c r="C25" s="7" t="s">
        <v>25</v>
      </c>
      <c r="D25" s="7" t="s">
        <v>26</v>
      </c>
      <c r="E25" s="7" t="s">
        <v>27</v>
      </c>
      <c r="F25" s="7" t="s">
        <v>28</v>
      </c>
      <c r="G25" s="7" t="s">
        <v>29</v>
      </c>
      <c r="H25" s="7" t="s">
        <v>30</v>
      </c>
      <c r="I25" s="8" t="n">
        <f aca="false">ROUND(($R25 + (($T25+$S25*60)/3600))*(IF($U25="S",-1,1)),5)</f>
        <v>51.94</v>
      </c>
      <c r="J25" s="8" t="n">
        <f aca="false">ROUND(($V25 + (($X25+$W25*60)/3600))*(IF($Y25="W",-1,1)),5)</f>
        <v>-10.24</v>
      </c>
      <c r="K25" s="9" t="n">
        <v>24</v>
      </c>
      <c r="L25" s="10" t="n">
        <v>-363</v>
      </c>
      <c r="M25" s="7" t="s">
        <v>30</v>
      </c>
      <c r="N25" s="7" t="s">
        <v>30</v>
      </c>
      <c r="O25" s="7" t="s">
        <v>31</v>
      </c>
      <c r="P25" s="7" t="n">
        <v>51.94</v>
      </c>
      <c r="Q25" s="7" t="n">
        <v>-10.24</v>
      </c>
      <c r="R25" s="7" t="n">
        <v>51.94</v>
      </c>
      <c r="U25" s="0"/>
      <c r="V25" s="7" t="n">
        <v>-10.24</v>
      </c>
      <c r="Y25" s="0"/>
    </row>
    <row r="26" customFormat="false" ht="12.8" hidden="false" customHeight="false" outlineLevel="0" collapsed="false">
      <c r="A26" s="7" t="s">
        <v>78</v>
      </c>
      <c r="B26" s="7" t="s">
        <v>79</v>
      </c>
      <c r="C26" s="7" t="s">
        <v>25</v>
      </c>
      <c r="D26" s="7" t="s">
        <v>26</v>
      </c>
      <c r="E26" s="7" t="s">
        <v>27</v>
      </c>
      <c r="F26" s="7" t="s">
        <v>28</v>
      </c>
      <c r="G26" s="7" t="s">
        <v>29</v>
      </c>
      <c r="H26" s="7" t="s">
        <v>30</v>
      </c>
      <c r="I26" s="8" t="n">
        <f aca="false">ROUND(($R26 + (($T26+$S26*60)/3600))*(IF($U26="S",-1,1)),5)</f>
        <v>58.58</v>
      </c>
      <c r="J26" s="8" t="n">
        <f aca="false">ROUND(($V26 + (($X26+$W26*60)/3600))*(IF($Y26="W",-1,1)),5)</f>
        <v>16.15</v>
      </c>
      <c r="K26" s="9" t="n">
        <v>43</v>
      </c>
      <c r="L26" s="10" t="n">
        <v>-363</v>
      </c>
      <c r="M26" s="7" t="s">
        <v>30</v>
      </c>
      <c r="N26" s="7" t="s">
        <v>30</v>
      </c>
      <c r="O26" s="7" t="s">
        <v>31</v>
      </c>
      <c r="P26" s="7" t="n">
        <v>58.58</v>
      </c>
      <c r="Q26" s="7" t="n">
        <v>16.15</v>
      </c>
      <c r="R26" s="7" t="n">
        <v>58.58</v>
      </c>
      <c r="U26" s="0"/>
      <c r="V26" s="7" t="n">
        <v>16.15</v>
      </c>
      <c r="Y26" s="0"/>
    </row>
    <row r="27" customFormat="false" ht="12.8" hidden="false" customHeight="false" outlineLevel="0" collapsed="false">
      <c r="A27" s="7" t="s">
        <v>80</v>
      </c>
      <c r="B27" s="7" t="s">
        <v>81</v>
      </c>
      <c r="C27" s="7" t="s">
        <v>25</v>
      </c>
      <c r="D27" s="7" t="s">
        <v>26</v>
      </c>
      <c r="E27" s="7" t="s">
        <v>27</v>
      </c>
      <c r="F27" s="7" t="s">
        <v>28</v>
      </c>
      <c r="G27" s="7" t="s">
        <v>29</v>
      </c>
      <c r="H27" s="7" t="s">
        <v>30</v>
      </c>
      <c r="I27" s="8" t="n">
        <f aca="false">ROUND(($R27 + (($T27+$S27*60)/3600))*(IF($U27="S",-1,1)),5)</f>
        <v>60.82</v>
      </c>
      <c r="J27" s="8" t="n">
        <f aca="false">ROUND(($V27 + (($X27+$W27*60)/3600))*(IF($Y27="W",-1,1)),5)</f>
        <v>23.5</v>
      </c>
      <c r="K27" s="9" t="n">
        <v>102</v>
      </c>
      <c r="L27" s="10" t="n">
        <v>-363</v>
      </c>
      <c r="M27" s="7" t="s">
        <v>30</v>
      </c>
      <c r="N27" s="7" t="s">
        <v>30</v>
      </c>
      <c r="O27" s="7" t="s">
        <v>31</v>
      </c>
      <c r="P27" s="7" t="n">
        <v>60.82</v>
      </c>
      <c r="Q27" s="7" t="n">
        <v>23.5</v>
      </c>
      <c r="R27" s="7" t="n">
        <v>60.82</v>
      </c>
      <c r="U27" s="0"/>
      <c r="V27" s="7" t="n">
        <v>23.5</v>
      </c>
      <c r="Y27" s="0"/>
    </row>
    <row r="28" customFormat="false" ht="25.25" hidden="false" customHeight="false" outlineLevel="0" collapsed="false">
      <c r="A28" s="12" t="s">
        <v>71</v>
      </c>
      <c r="B28" s="7" t="s">
        <v>82</v>
      </c>
      <c r="C28" s="7" t="s">
        <v>25</v>
      </c>
      <c r="D28" s="7" t="s">
        <v>26</v>
      </c>
      <c r="E28" s="7" t="s">
        <v>27</v>
      </c>
      <c r="F28" s="7" t="s">
        <v>28</v>
      </c>
      <c r="G28" s="7" t="s">
        <v>29</v>
      </c>
      <c r="H28" s="7" t="s">
        <v>30</v>
      </c>
      <c r="I28" s="8" t="n">
        <f aca="false">ROUND(($R28 + (($T28+$S28*60)/3600))*(IF($U28="S",-1,1)),5)</f>
        <v>57.67</v>
      </c>
      <c r="J28" s="8" t="n">
        <f aca="false">ROUND(($V28 + (($X28+$W28*60)/3600))*(IF($Y28="W",-1,1)),5)</f>
        <v>18.35</v>
      </c>
      <c r="K28" s="9" t="n">
        <v>49</v>
      </c>
      <c r="L28" s="10" t="n">
        <v>-363</v>
      </c>
      <c r="M28" s="7" t="s">
        <v>30</v>
      </c>
      <c r="N28" s="7" t="s">
        <v>30</v>
      </c>
      <c r="O28" s="7" t="s">
        <v>31</v>
      </c>
      <c r="P28" s="7" t="n">
        <v>57.67</v>
      </c>
      <c r="Q28" s="7" t="n">
        <v>18.35</v>
      </c>
      <c r="R28" s="7" t="n">
        <v>57.67</v>
      </c>
      <c r="U28" s="0"/>
      <c r="V28" s="7" t="n">
        <v>18.35</v>
      </c>
      <c r="Y28" s="0"/>
    </row>
    <row r="29" customFormat="false" ht="25.25" hidden="false" customHeight="false" outlineLevel="0" collapsed="false">
      <c r="A29" s="7" t="s">
        <v>36</v>
      </c>
      <c r="B29" s="7" t="s">
        <v>83</v>
      </c>
      <c r="C29" s="7" t="s">
        <v>25</v>
      </c>
      <c r="D29" s="7" t="s">
        <v>26</v>
      </c>
      <c r="E29" s="7" t="s">
        <v>27</v>
      </c>
      <c r="F29" s="7" t="s">
        <v>28</v>
      </c>
      <c r="G29" s="7" t="s">
        <v>29</v>
      </c>
      <c r="H29" s="7" t="s">
        <v>30</v>
      </c>
      <c r="I29" s="8" t="n">
        <f aca="false">ROUND(($R29 + (($T29+$S29*60)/3600))*(IF($U29="S",-1,1)),5)</f>
        <v>54.44</v>
      </c>
      <c r="J29" s="8" t="n">
        <f aca="false">ROUND(($V29 + (($X29+$W29*60)/3600))*(IF($Y29="W",-1,1)),5)</f>
        <v>12.72</v>
      </c>
      <c r="K29" s="9" t="n">
        <v>4</v>
      </c>
      <c r="L29" s="10" t="n">
        <v>-363</v>
      </c>
      <c r="M29" s="7" t="s">
        <v>30</v>
      </c>
      <c r="N29" s="7" t="s">
        <v>30</v>
      </c>
      <c r="O29" s="7" t="s">
        <v>31</v>
      </c>
      <c r="P29" s="7" t="n">
        <v>54.44</v>
      </c>
      <c r="Q29" s="12" t="s">
        <v>84</v>
      </c>
      <c r="R29" s="7" t="n">
        <v>54.44</v>
      </c>
      <c r="U29" s="0"/>
      <c r="V29" s="7" t="n">
        <v>12.72</v>
      </c>
      <c r="Y29" s="0"/>
    </row>
    <row r="30" customFormat="false" ht="12.8" hidden="false" customHeight="false" outlineLevel="0" collapsed="false">
      <c r="A30" s="7" t="s">
        <v>36</v>
      </c>
      <c r="B30" s="7" t="s">
        <v>85</v>
      </c>
      <c r="C30" s="7" t="s">
        <v>25</v>
      </c>
      <c r="D30" s="7" t="s">
        <v>26</v>
      </c>
      <c r="E30" s="7" t="s">
        <v>27</v>
      </c>
      <c r="F30" s="7" t="s">
        <v>28</v>
      </c>
      <c r="G30" s="7" t="s">
        <v>29</v>
      </c>
      <c r="H30" s="7" t="s">
        <v>30</v>
      </c>
      <c r="I30" s="8" t="n">
        <f aca="false">ROUND(($R30 + (($T30+$S30*60)/3600))*(IF($U30="S",-1,1)),5)</f>
        <v>47.42</v>
      </c>
      <c r="J30" s="8" t="n">
        <f aca="false">ROUND(($V30 + (($X30+$W30*60)/3600))*(IF($Y30="W",-1,1)),5)</f>
        <v>10.98</v>
      </c>
      <c r="K30" s="9" t="n">
        <v>2964</v>
      </c>
      <c r="L30" s="10" t="n">
        <v>-363</v>
      </c>
      <c r="M30" s="7" t="s">
        <v>30</v>
      </c>
      <c r="N30" s="7" t="s">
        <v>30</v>
      </c>
      <c r="O30" s="7" t="s">
        <v>31</v>
      </c>
      <c r="P30" s="7" t="n">
        <v>47.42</v>
      </c>
      <c r="Q30" s="7" t="n">
        <v>10.98</v>
      </c>
      <c r="R30" s="7" t="n">
        <v>47.42</v>
      </c>
      <c r="U30" s="0"/>
      <c r="V30" s="7" t="n">
        <v>10.98</v>
      </c>
      <c r="Y30" s="0"/>
    </row>
    <row r="31" customFormat="false" ht="12.8" hidden="false" customHeight="false" outlineLevel="0" collapsed="false">
      <c r="A31" s="7" t="s">
        <v>86</v>
      </c>
      <c r="B31" s="7" t="s">
        <v>87</v>
      </c>
      <c r="C31" s="7" t="s">
        <v>25</v>
      </c>
      <c r="D31" s="7" t="s">
        <v>88</v>
      </c>
      <c r="E31" s="7" t="s">
        <v>89</v>
      </c>
      <c r="F31" s="7" t="s">
        <v>90</v>
      </c>
      <c r="G31" s="7" t="s">
        <v>91</v>
      </c>
      <c r="H31" s="7" t="s">
        <v>30</v>
      </c>
      <c r="I31" s="8" t="n">
        <f aca="false">ROUND(($R31 + (($T31+$S31*60)/3600))*(IF($U31="S",-1,1)),5)</f>
        <v>-34.59</v>
      </c>
      <c r="J31" s="8" t="n">
        <f aca="false">ROUND(($V31 + (($X31+$W31*60)/3600))*(IF($Y31="W",-1,1)),5)</f>
        <v>-58.48</v>
      </c>
      <c r="K31" s="9" t="n">
        <v>25</v>
      </c>
      <c r="L31" s="10" t="n">
        <v>-363</v>
      </c>
      <c r="M31" s="7" t="s">
        <v>30</v>
      </c>
      <c r="N31" s="7" t="s">
        <v>30</v>
      </c>
      <c r="O31" s="7" t="s">
        <v>92</v>
      </c>
      <c r="P31" s="7" t="s">
        <v>93</v>
      </c>
      <c r="Q31" s="7" t="s">
        <v>94</v>
      </c>
      <c r="R31" s="7" t="n">
        <v>34.59</v>
      </c>
      <c r="U31" s="7" t="s">
        <v>95</v>
      </c>
      <c r="V31" s="7" t="n">
        <v>58.48</v>
      </c>
      <c r="Y31" s="7" t="s">
        <v>96</v>
      </c>
    </row>
    <row r="32" customFormat="false" ht="12.8" hidden="false" customHeight="false" outlineLevel="0" collapsed="false">
      <c r="A32" s="7" t="s">
        <v>86</v>
      </c>
      <c r="B32" s="7" t="s">
        <v>97</v>
      </c>
      <c r="C32" s="7" t="s">
        <v>25</v>
      </c>
      <c r="D32" s="7" t="s">
        <v>88</v>
      </c>
      <c r="E32" s="7" t="s">
        <v>89</v>
      </c>
      <c r="F32" s="7" t="s">
        <v>90</v>
      </c>
      <c r="G32" s="7" t="s">
        <v>91</v>
      </c>
      <c r="H32" s="7" t="s">
        <v>30</v>
      </c>
      <c r="I32" s="8" t="n">
        <f aca="false">ROUND(($R32 + (($T32+$S32*60)/3600))*(IF($U32="S",-1,1)),5)</f>
        <v>-45.78</v>
      </c>
      <c r="J32" s="8" t="n">
        <f aca="false">ROUND(($V32 + (($X32+$W32*60)/3600))*(IF($Y32="W",-1,1)),5)</f>
        <v>-67.5</v>
      </c>
      <c r="K32" s="9" t="n">
        <v>46</v>
      </c>
      <c r="L32" s="10" t="n">
        <v>-363</v>
      </c>
      <c r="M32" s="7" t="s">
        <v>30</v>
      </c>
      <c r="N32" s="7" t="s">
        <v>30</v>
      </c>
      <c r="O32" s="7" t="s">
        <v>92</v>
      </c>
      <c r="P32" s="7" t="s">
        <v>98</v>
      </c>
      <c r="Q32" s="7" t="s">
        <v>99</v>
      </c>
      <c r="R32" s="7" t="n">
        <v>45.78</v>
      </c>
      <c r="U32" s="7" t="s">
        <v>95</v>
      </c>
      <c r="V32" s="7" t="n">
        <v>67.5</v>
      </c>
      <c r="Y32" s="7" t="s">
        <v>96</v>
      </c>
    </row>
    <row r="33" customFormat="false" ht="12.8" hidden="false" customHeight="false" outlineLevel="0" collapsed="false">
      <c r="A33" s="7" t="s">
        <v>86</v>
      </c>
      <c r="B33" s="7" t="s">
        <v>100</v>
      </c>
      <c r="C33" s="7" t="s">
        <v>25</v>
      </c>
      <c r="D33" s="7" t="s">
        <v>88</v>
      </c>
      <c r="E33" s="7" t="s">
        <v>89</v>
      </c>
      <c r="F33" s="7" t="s">
        <v>90</v>
      </c>
      <c r="G33" s="7" t="s">
        <v>91</v>
      </c>
      <c r="H33" s="7" t="s">
        <v>30</v>
      </c>
      <c r="I33" s="8" t="n">
        <f aca="false">ROUND(($R33 + (($T33+$S33*60)/3600))*(IF($U33="S",-1,1)),5)</f>
        <v>-51.6</v>
      </c>
      <c r="J33" s="8" t="n">
        <f aca="false">ROUND(($V33 + (($X33+$W33*60)/3600))*(IF($Y33="W",-1,1)),5)</f>
        <v>-69.32</v>
      </c>
      <c r="K33" s="9" t="n">
        <v>5</v>
      </c>
      <c r="L33" s="10" t="n">
        <v>-363</v>
      </c>
      <c r="M33" s="7" t="s">
        <v>30</v>
      </c>
      <c r="N33" s="7" t="s">
        <v>30</v>
      </c>
      <c r="O33" s="7" t="s">
        <v>92</v>
      </c>
      <c r="P33" s="7" t="s">
        <v>101</v>
      </c>
      <c r="Q33" s="7" t="s">
        <v>102</v>
      </c>
      <c r="R33" s="7" t="n">
        <v>51.6</v>
      </c>
      <c r="U33" s="7" t="s">
        <v>95</v>
      </c>
      <c r="V33" s="7" t="n">
        <v>69.32</v>
      </c>
      <c r="Y33" s="7" t="s">
        <v>96</v>
      </c>
    </row>
    <row r="34" customFormat="false" ht="12.8" hidden="false" customHeight="false" outlineLevel="0" collapsed="false">
      <c r="A34" s="7" t="s">
        <v>103</v>
      </c>
      <c r="B34" s="7" t="s">
        <v>104</v>
      </c>
      <c r="C34" s="7" t="s">
        <v>25</v>
      </c>
      <c r="D34" s="7" t="s">
        <v>88</v>
      </c>
      <c r="E34" s="7" t="s">
        <v>89</v>
      </c>
      <c r="F34" s="7" t="s">
        <v>90</v>
      </c>
      <c r="G34" s="7" t="s">
        <v>91</v>
      </c>
      <c r="H34" s="7" t="s">
        <v>30</v>
      </c>
      <c r="I34" s="8" t="n">
        <f aca="false">ROUND(($R34 + (($T34+$S34*60)/3600))*(IF($U34="S",-1,1)),5)</f>
        <v>-2.6</v>
      </c>
      <c r="J34" s="8" t="n">
        <f aca="false">ROUND(($V34 + (($X34+$W34*60)/3600))*(IF($Y34="W",-1,1)),5)</f>
        <v>-60.21</v>
      </c>
      <c r="K34" s="9" t="n">
        <v>45</v>
      </c>
      <c r="L34" s="10" t="n">
        <v>-363</v>
      </c>
      <c r="M34" s="7" t="s">
        <v>30</v>
      </c>
      <c r="N34" s="7" t="s">
        <v>30</v>
      </c>
      <c r="O34" s="7" t="s">
        <v>92</v>
      </c>
      <c r="P34" s="7" t="s">
        <v>105</v>
      </c>
      <c r="Q34" s="7" t="s">
        <v>106</v>
      </c>
      <c r="R34" s="7" t="n">
        <v>2.6</v>
      </c>
      <c r="U34" s="7" t="s">
        <v>95</v>
      </c>
      <c r="V34" s="7" t="n">
        <v>60.21</v>
      </c>
      <c r="Y34" s="7" t="s">
        <v>96</v>
      </c>
    </row>
    <row r="35" customFormat="false" ht="12.8" hidden="false" customHeight="false" outlineLevel="0" collapsed="false">
      <c r="A35" s="7" t="s">
        <v>103</v>
      </c>
      <c r="B35" s="7" t="s">
        <v>107</v>
      </c>
      <c r="C35" s="7" t="s">
        <v>25</v>
      </c>
      <c r="D35" s="7" t="s">
        <v>88</v>
      </c>
      <c r="E35" s="7" t="s">
        <v>89</v>
      </c>
      <c r="F35" s="7" t="s">
        <v>90</v>
      </c>
      <c r="G35" s="7" t="s">
        <v>91</v>
      </c>
      <c r="H35" s="7" t="s">
        <v>30</v>
      </c>
      <c r="I35" s="8" t="n">
        <f aca="false">ROUND(($R35 + (($T35+$S35*60)/3600))*(IF($U35="S",-1,1)),5)</f>
        <v>-23</v>
      </c>
      <c r="J35" s="8" t="n">
        <f aca="false">ROUND(($V35 + (($X35+$W35*60)/3600))*(IF($Y35="W",-1,1)),5)</f>
        <v>-46</v>
      </c>
      <c r="K35" s="9" t="n">
        <v>600</v>
      </c>
      <c r="L35" s="10" t="n">
        <v>-363</v>
      </c>
      <c r="M35" s="7" t="s">
        <v>30</v>
      </c>
      <c r="N35" s="7" t="s">
        <v>30</v>
      </c>
      <c r="O35" s="7" t="s">
        <v>92</v>
      </c>
      <c r="P35" s="7" t="s">
        <v>108</v>
      </c>
      <c r="Q35" s="7" t="s">
        <v>109</v>
      </c>
      <c r="R35" s="7" t="n">
        <v>23</v>
      </c>
      <c r="U35" s="7" t="s">
        <v>95</v>
      </c>
      <c r="V35" s="7" t="n">
        <v>46</v>
      </c>
      <c r="Y35" s="7" t="s">
        <v>96</v>
      </c>
    </row>
    <row r="36" customFormat="false" ht="12.8" hidden="false" customHeight="false" outlineLevel="0" collapsed="false">
      <c r="A36" s="7" t="s">
        <v>103</v>
      </c>
      <c r="B36" s="7" t="s">
        <v>110</v>
      </c>
      <c r="C36" s="7" t="s">
        <v>25</v>
      </c>
      <c r="D36" s="7" t="s">
        <v>88</v>
      </c>
      <c r="E36" s="7" t="s">
        <v>89</v>
      </c>
      <c r="F36" s="7" t="s">
        <v>90</v>
      </c>
      <c r="G36" s="7" t="s">
        <v>91</v>
      </c>
      <c r="H36" s="7" t="s">
        <v>30</v>
      </c>
      <c r="I36" s="8" t="n">
        <f aca="false">ROUND(($R36 + (($T36+$S36*60)/3600))*(IF($U36="S",-1,1)),5)</f>
        <v>-23.56</v>
      </c>
      <c r="J36" s="8" t="n">
        <f aca="false">ROUND(($V36 + (($X36+$W36*60)/3600))*(IF($Y36="W",-1,1)),5)</f>
        <v>-46.74</v>
      </c>
      <c r="K36" s="9" t="n">
        <v>760</v>
      </c>
      <c r="L36" s="10" t="n">
        <v>-363</v>
      </c>
      <c r="M36" s="7" t="s">
        <v>30</v>
      </c>
      <c r="N36" s="7" t="s">
        <v>30</v>
      </c>
      <c r="O36" s="7" t="s">
        <v>92</v>
      </c>
      <c r="P36" s="7" t="s">
        <v>111</v>
      </c>
      <c r="Q36" s="7" t="s">
        <v>112</v>
      </c>
      <c r="R36" s="7" t="n">
        <v>23.56</v>
      </c>
      <c r="U36" s="7" t="s">
        <v>95</v>
      </c>
      <c r="V36" s="7" t="n">
        <v>46.74</v>
      </c>
      <c r="Y36" s="7" t="s">
        <v>96</v>
      </c>
    </row>
    <row r="37" customFormat="false" ht="12.8" hidden="false" customHeight="false" outlineLevel="0" collapsed="false">
      <c r="A37" s="7" t="s">
        <v>113</v>
      </c>
      <c r="B37" s="7" t="s">
        <v>114</v>
      </c>
      <c r="C37" s="7" t="s">
        <v>25</v>
      </c>
      <c r="D37" s="7" t="s">
        <v>88</v>
      </c>
      <c r="E37" s="7" t="s">
        <v>89</v>
      </c>
      <c r="F37" s="7" t="s">
        <v>90</v>
      </c>
      <c r="G37" s="7" t="s">
        <v>91</v>
      </c>
      <c r="H37" s="7" t="s">
        <v>30</v>
      </c>
      <c r="I37" s="8" t="n">
        <f aca="false">ROUND(($R37 + (($T37+$S37*60)/3600))*(IF($U37="S",-1,1)),5)</f>
        <v>42.82</v>
      </c>
      <c r="J37" s="8" t="n">
        <f aca="false">ROUND(($V37 + (($X37+$W37*60)/3600))*(IF($Y37="W",-1,1)),5)</f>
        <v>23.38</v>
      </c>
      <c r="K37" s="9" t="n">
        <v>588</v>
      </c>
      <c r="L37" s="10" t="n">
        <v>-363</v>
      </c>
      <c r="M37" s="7" t="s">
        <v>30</v>
      </c>
      <c r="N37" s="7" t="s">
        <v>30</v>
      </c>
      <c r="O37" s="7" t="s">
        <v>92</v>
      </c>
      <c r="P37" s="7" t="s">
        <v>115</v>
      </c>
      <c r="Q37" s="7" t="s">
        <v>116</v>
      </c>
      <c r="R37" s="7" t="n">
        <v>42.82</v>
      </c>
      <c r="U37" s="7" t="s">
        <v>117</v>
      </c>
      <c r="V37" s="7" t="n">
        <v>23.38</v>
      </c>
      <c r="Y37" s="7" t="s">
        <v>118</v>
      </c>
    </row>
    <row r="38" customFormat="false" ht="12.8" hidden="false" customHeight="false" outlineLevel="0" collapsed="false">
      <c r="A38" s="7" t="s">
        <v>42</v>
      </c>
      <c r="B38" s="7" t="s">
        <v>119</v>
      </c>
      <c r="C38" s="7" t="s">
        <v>25</v>
      </c>
      <c r="D38" s="7" t="s">
        <v>88</v>
      </c>
      <c r="E38" s="7" t="s">
        <v>89</v>
      </c>
      <c r="F38" s="7" t="s">
        <v>90</v>
      </c>
      <c r="G38" s="7" t="s">
        <v>91</v>
      </c>
      <c r="H38" s="7" t="s">
        <v>30</v>
      </c>
      <c r="I38" s="8" t="n">
        <f aca="false">ROUND(($R38 + (($T38+$S38*60)/3600))*(IF($U38="S",-1,1)),5)</f>
        <v>44.23</v>
      </c>
      <c r="J38" s="8" t="n">
        <f aca="false">ROUND(($V38 + (($X38+$W38*60)/3600))*(IF($Y38="W",-1,1)),5)</f>
        <v>-79.78</v>
      </c>
      <c r="K38" s="9" t="n">
        <v>255</v>
      </c>
      <c r="L38" s="10" t="n">
        <v>-363</v>
      </c>
      <c r="M38" s="7" t="s">
        <v>30</v>
      </c>
      <c r="N38" s="7" t="s">
        <v>30</v>
      </c>
      <c r="O38" s="7" t="s">
        <v>92</v>
      </c>
      <c r="P38" s="7" t="s">
        <v>120</v>
      </c>
      <c r="Q38" s="7" t="s">
        <v>121</v>
      </c>
      <c r="R38" s="7" t="n">
        <v>44.23</v>
      </c>
      <c r="U38" s="7" t="s">
        <v>117</v>
      </c>
      <c r="V38" s="7" t="n">
        <v>79.78</v>
      </c>
      <c r="Y38" s="7" t="s">
        <v>96</v>
      </c>
    </row>
    <row r="39" customFormat="false" ht="12.8" hidden="false" customHeight="false" outlineLevel="0" collapsed="false">
      <c r="A39" s="7" t="s">
        <v>42</v>
      </c>
      <c r="B39" s="7" t="s">
        <v>122</v>
      </c>
      <c r="C39" s="7" t="s">
        <v>25</v>
      </c>
      <c r="D39" s="7" t="s">
        <v>88</v>
      </c>
      <c r="E39" s="7" t="s">
        <v>89</v>
      </c>
      <c r="F39" s="7" t="s">
        <v>90</v>
      </c>
      <c r="G39" s="7" t="s">
        <v>91</v>
      </c>
      <c r="H39" s="7" t="s">
        <v>30</v>
      </c>
      <c r="I39" s="8" t="n">
        <f aca="false">ROUND(($R39 + (($T39+$S39*60)/3600))*(IF($U39="S",-1,1)),5)</f>
        <v>80.05</v>
      </c>
      <c r="J39" s="8" t="n">
        <f aca="false">ROUND(($V39 + (($X39+$W39*60)/3600))*(IF($Y39="W",-1,1)),5)</f>
        <v>-86.42</v>
      </c>
      <c r="K39" s="9" t="n">
        <v>610</v>
      </c>
      <c r="L39" s="10" t="n">
        <v>-363</v>
      </c>
      <c r="M39" s="7" t="s">
        <v>30</v>
      </c>
      <c r="N39" s="7" t="s">
        <v>30</v>
      </c>
      <c r="O39" s="7" t="s">
        <v>92</v>
      </c>
      <c r="P39" s="7" t="s">
        <v>123</v>
      </c>
      <c r="Q39" s="7" t="s">
        <v>124</v>
      </c>
      <c r="R39" s="7" t="n">
        <v>80.05</v>
      </c>
      <c r="U39" s="7" t="s">
        <v>117</v>
      </c>
      <c r="V39" s="7" t="n">
        <v>86.42</v>
      </c>
      <c r="Y39" s="7" t="s">
        <v>96</v>
      </c>
    </row>
    <row r="40" customFormat="false" ht="12.8" hidden="false" customHeight="false" outlineLevel="0" collapsed="false">
      <c r="A40" s="7" t="s">
        <v>42</v>
      </c>
      <c r="B40" s="7" t="s">
        <v>125</v>
      </c>
      <c r="C40" s="7" t="s">
        <v>25</v>
      </c>
      <c r="D40" s="7" t="s">
        <v>88</v>
      </c>
      <c r="E40" s="7" t="s">
        <v>89</v>
      </c>
      <c r="F40" s="7" t="s">
        <v>90</v>
      </c>
      <c r="G40" s="7" t="s">
        <v>91</v>
      </c>
      <c r="H40" s="7" t="s">
        <v>30</v>
      </c>
      <c r="I40" s="8" t="n">
        <f aca="false">ROUND(($R40 + (($T40+$S40*60)/3600))*(IF($U40="S",-1,1)),5)</f>
        <v>44.73</v>
      </c>
      <c r="J40" s="8" t="n">
        <f aca="false">ROUND(($V40 + (($X40+$W40*60)/3600))*(IF($Y40="W",-1,1)),5)</f>
        <v>-63.2</v>
      </c>
      <c r="K40" s="9" t="n">
        <v>31</v>
      </c>
      <c r="L40" s="10" t="n">
        <v>-363</v>
      </c>
      <c r="M40" s="7" t="s">
        <v>30</v>
      </c>
      <c r="N40" s="7" t="s">
        <v>30</v>
      </c>
      <c r="O40" s="7" t="s">
        <v>92</v>
      </c>
      <c r="P40" s="7" t="s">
        <v>126</v>
      </c>
      <c r="Q40" s="7" t="s">
        <v>127</v>
      </c>
      <c r="R40" s="7" t="n">
        <v>44.73</v>
      </c>
      <c r="U40" s="7" t="s">
        <v>117</v>
      </c>
      <c r="V40" s="7" t="n">
        <v>63.2</v>
      </c>
      <c r="Y40" s="7" t="s">
        <v>96</v>
      </c>
    </row>
    <row r="41" customFormat="false" ht="12.8" hidden="false" customHeight="false" outlineLevel="0" collapsed="false">
      <c r="A41" s="7" t="s">
        <v>42</v>
      </c>
      <c r="B41" s="7" t="s">
        <v>128</v>
      </c>
      <c r="C41" s="7" t="s">
        <v>25</v>
      </c>
      <c r="D41" s="7" t="s">
        <v>88</v>
      </c>
      <c r="E41" s="7" t="s">
        <v>89</v>
      </c>
      <c r="F41" s="7" t="s">
        <v>90</v>
      </c>
      <c r="G41" s="7" t="s">
        <v>91</v>
      </c>
      <c r="H41" s="7" t="s">
        <v>30</v>
      </c>
      <c r="I41" s="8" t="n">
        <f aca="false">ROUND(($R41 + (($T41+$S41*60)/3600))*(IF($U41="S",-1,1)),5)</f>
        <v>43.78</v>
      </c>
      <c r="J41" s="8" t="n">
        <f aca="false">ROUND(($V41 + (($X41+$W41*60)/3600))*(IF($Y41="W",-1,1)),5)</f>
        <v>-79.47</v>
      </c>
      <c r="K41" s="9" t="n">
        <v>198</v>
      </c>
      <c r="L41" s="10" t="n">
        <v>-363</v>
      </c>
      <c r="M41" s="7" t="s">
        <v>30</v>
      </c>
      <c r="N41" s="7" t="s">
        <v>30</v>
      </c>
      <c r="O41" s="7" t="s">
        <v>92</v>
      </c>
      <c r="P41" s="7" t="s">
        <v>129</v>
      </c>
      <c r="Q41" s="7" t="s">
        <v>130</v>
      </c>
      <c r="R41" s="7" t="n">
        <v>43.78</v>
      </c>
      <c r="U41" s="7" t="s">
        <v>117</v>
      </c>
      <c r="V41" s="7" t="n">
        <v>79.47</v>
      </c>
      <c r="Y41" s="7" t="s">
        <v>96</v>
      </c>
    </row>
    <row r="42" customFormat="false" ht="12.8" hidden="false" customHeight="false" outlineLevel="0" collapsed="false">
      <c r="A42" s="7" t="s">
        <v>131</v>
      </c>
      <c r="B42" s="7" t="s">
        <v>132</v>
      </c>
      <c r="C42" s="7" t="s">
        <v>25</v>
      </c>
      <c r="D42" s="7" t="s">
        <v>88</v>
      </c>
      <c r="E42" s="7" t="s">
        <v>89</v>
      </c>
      <c r="F42" s="7" t="s">
        <v>90</v>
      </c>
      <c r="G42" s="7" t="s">
        <v>91</v>
      </c>
      <c r="H42" s="7" t="s">
        <v>30</v>
      </c>
      <c r="I42" s="8" t="n">
        <f aca="false">ROUND(($R42 + (($T42+$S42*60)/3600))*(IF($U42="S",-1,1)),5)</f>
        <v>6.26</v>
      </c>
      <c r="J42" s="8" t="n">
        <f aca="false">ROUND(($V42 + (($X42+$W42*60)/3600))*(IF($Y42="W",-1,1)),5)</f>
        <v>-75.58</v>
      </c>
      <c r="K42" s="9" t="n">
        <v>1463</v>
      </c>
      <c r="L42" s="10" t="n">
        <v>-363</v>
      </c>
      <c r="M42" s="7" t="s">
        <v>30</v>
      </c>
      <c r="N42" s="7" t="s">
        <v>30</v>
      </c>
      <c r="O42" s="7" t="s">
        <v>92</v>
      </c>
      <c r="P42" s="7" t="s">
        <v>133</v>
      </c>
      <c r="Q42" s="7" t="s">
        <v>134</v>
      </c>
      <c r="R42" s="7" t="n">
        <v>6.26</v>
      </c>
      <c r="U42" s="7" t="s">
        <v>117</v>
      </c>
      <c r="V42" s="7" t="n">
        <v>75.58</v>
      </c>
      <c r="Y42" s="7" t="s">
        <v>96</v>
      </c>
    </row>
    <row r="43" customFormat="false" ht="12.8" hidden="false" customHeight="false" outlineLevel="0" collapsed="false">
      <c r="A43" s="7" t="s">
        <v>135</v>
      </c>
      <c r="B43" s="7" t="s">
        <v>136</v>
      </c>
      <c r="C43" s="7" t="s">
        <v>25</v>
      </c>
      <c r="D43" s="7" t="s">
        <v>88</v>
      </c>
      <c r="E43" s="7" t="s">
        <v>89</v>
      </c>
      <c r="F43" s="7" t="s">
        <v>90</v>
      </c>
      <c r="G43" s="7" t="s">
        <v>91</v>
      </c>
      <c r="H43" s="7" t="s">
        <v>30</v>
      </c>
      <c r="I43" s="8" t="n">
        <f aca="false">ROUND(($R43 + (($T43+$S43*60)/3600))*(IF($U43="S",-1,1)),5)</f>
        <v>66.99</v>
      </c>
      <c r="J43" s="8" t="n">
        <f aca="false">ROUND(($V43 + (($X43+$W43*60)/3600))*(IF($Y43="W",-1,1)),5)</f>
        <v>-50.95</v>
      </c>
      <c r="K43" s="9" t="n">
        <v>150</v>
      </c>
      <c r="L43" s="10" t="n">
        <v>-363</v>
      </c>
      <c r="M43" s="7" t="s">
        <v>30</v>
      </c>
      <c r="N43" s="7" t="s">
        <v>30</v>
      </c>
      <c r="O43" s="7" t="s">
        <v>92</v>
      </c>
      <c r="P43" s="7" t="s">
        <v>137</v>
      </c>
      <c r="Q43" s="7" t="s">
        <v>138</v>
      </c>
      <c r="R43" s="7" t="n">
        <v>66.99</v>
      </c>
      <c r="U43" s="7" t="s">
        <v>117</v>
      </c>
      <c r="V43" s="7" t="n">
        <v>50.95</v>
      </c>
      <c r="Y43" s="7" t="s">
        <v>96</v>
      </c>
    </row>
    <row r="44" customFormat="false" ht="12.8" hidden="false" customHeight="false" outlineLevel="0" collapsed="false">
      <c r="A44" s="7" t="s">
        <v>135</v>
      </c>
      <c r="B44" s="7" t="s">
        <v>139</v>
      </c>
      <c r="C44" s="7" t="s">
        <v>25</v>
      </c>
      <c r="D44" s="7" t="s">
        <v>88</v>
      </c>
      <c r="E44" s="7" t="s">
        <v>89</v>
      </c>
      <c r="F44" s="7" t="s">
        <v>90</v>
      </c>
      <c r="G44" s="7" t="s">
        <v>91</v>
      </c>
      <c r="H44" s="7" t="s">
        <v>30</v>
      </c>
      <c r="I44" s="8" t="n">
        <f aca="false">ROUND(($R44 + (($T44+$S44*60)/3600))*(IF($U44="S",-1,1)),5)</f>
        <v>76.52</v>
      </c>
      <c r="J44" s="8" t="n">
        <f aca="false">ROUND(($V44 + (($X44+$W44*60)/3600))*(IF($Y44="W",-1,1)),5)</f>
        <v>-68.77</v>
      </c>
      <c r="K44" s="9" t="n">
        <v>200</v>
      </c>
      <c r="L44" s="10" t="n">
        <v>-363</v>
      </c>
      <c r="M44" s="7" t="s">
        <v>30</v>
      </c>
      <c r="N44" s="7" t="s">
        <v>30</v>
      </c>
      <c r="O44" s="7" t="s">
        <v>92</v>
      </c>
      <c r="P44" s="7" t="s">
        <v>140</v>
      </c>
      <c r="Q44" s="7" t="s">
        <v>141</v>
      </c>
      <c r="R44" s="7" t="n">
        <v>76.52</v>
      </c>
      <c r="U44" s="7" t="s">
        <v>117</v>
      </c>
      <c r="V44" s="7" t="n">
        <v>68.77</v>
      </c>
      <c r="Y44" s="7" t="s">
        <v>96</v>
      </c>
    </row>
    <row r="45" customFormat="false" ht="12.8" hidden="false" customHeight="false" outlineLevel="0" collapsed="false">
      <c r="A45" s="7" t="s">
        <v>142</v>
      </c>
      <c r="B45" s="7" t="s">
        <v>143</v>
      </c>
      <c r="C45" s="7" t="s">
        <v>25</v>
      </c>
      <c r="D45" s="7" t="s">
        <v>88</v>
      </c>
      <c r="E45" s="7" t="s">
        <v>89</v>
      </c>
      <c r="F45" s="7" t="s">
        <v>90</v>
      </c>
      <c r="G45" s="7" t="s">
        <v>91</v>
      </c>
      <c r="H45" s="7" t="s">
        <v>30</v>
      </c>
      <c r="I45" s="8" t="n">
        <f aca="false">ROUND(($R45 + (($T45+$S45*60)/3600))*(IF($U45="S",-1,1)),5)</f>
        <v>-21.08</v>
      </c>
      <c r="J45" s="8" t="n">
        <f aca="false">ROUND(($V45 + (($X45+$W45*60)/3600))*(IF($Y45="W",-1,1)),5)</f>
        <v>55.38</v>
      </c>
      <c r="K45" s="9" t="n">
        <v>2160</v>
      </c>
      <c r="L45" s="10" t="n">
        <v>-363</v>
      </c>
      <c r="M45" s="7" t="s">
        <v>30</v>
      </c>
      <c r="N45" s="7" t="s">
        <v>30</v>
      </c>
      <c r="O45" s="7" t="s">
        <v>92</v>
      </c>
      <c r="P45" s="7" t="s">
        <v>144</v>
      </c>
      <c r="Q45" s="7" t="s">
        <v>145</v>
      </c>
      <c r="R45" s="7" t="n">
        <v>21.08</v>
      </c>
      <c r="U45" s="7" t="s">
        <v>95</v>
      </c>
      <c r="V45" s="7" t="n">
        <v>55.38</v>
      </c>
      <c r="Y45" s="7" t="s">
        <v>118</v>
      </c>
    </row>
    <row r="46" customFormat="false" ht="12.8" hidden="false" customHeight="false" outlineLevel="0" collapsed="false">
      <c r="A46" s="7" t="s">
        <v>142</v>
      </c>
      <c r="B46" s="7" t="s">
        <v>146</v>
      </c>
      <c r="C46" s="7" t="s">
        <v>25</v>
      </c>
      <c r="D46" s="7" t="s">
        <v>88</v>
      </c>
      <c r="E46" s="7" t="s">
        <v>89</v>
      </c>
      <c r="F46" s="7" t="s">
        <v>90</v>
      </c>
      <c r="G46" s="7" t="s">
        <v>91</v>
      </c>
      <c r="H46" s="7" t="s">
        <v>30</v>
      </c>
      <c r="I46" s="8" t="n">
        <f aca="false">ROUND(($R46 + (($T46+$S46*60)/3600))*(IF($U46="S",-1,1)),5)</f>
        <v>43.92</v>
      </c>
      <c r="J46" s="8" t="n">
        <f aca="false">ROUND(($V46 + (($X46+$W46*60)/3600))*(IF($Y46="W",-1,1)),5)</f>
        <v>5.75</v>
      </c>
      <c r="K46" s="9" t="n">
        <v>580</v>
      </c>
      <c r="L46" s="10" t="n">
        <v>-363</v>
      </c>
      <c r="M46" s="7" t="s">
        <v>30</v>
      </c>
      <c r="N46" s="7" t="s">
        <v>30</v>
      </c>
      <c r="O46" s="7" t="s">
        <v>92</v>
      </c>
      <c r="P46" s="7" t="s">
        <v>147</v>
      </c>
      <c r="Q46" s="7" t="s">
        <v>148</v>
      </c>
      <c r="R46" s="7" t="n">
        <v>43.92</v>
      </c>
      <c r="U46" s="7" t="s">
        <v>117</v>
      </c>
      <c r="V46" s="7" t="n">
        <v>5.75</v>
      </c>
      <c r="Y46" s="7" t="s">
        <v>118</v>
      </c>
    </row>
    <row r="47" customFormat="false" ht="12.8" hidden="false" customHeight="false" outlineLevel="0" collapsed="false">
      <c r="A47" s="7" t="s">
        <v>142</v>
      </c>
      <c r="B47" s="7" t="s">
        <v>149</v>
      </c>
      <c r="C47" s="7" t="s">
        <v>25</v>
      </c>
      <c r="D47" s="7" t="s">
        <v>88</v>
      </c>
      <c r="E47" s="7" t="s">
        <v>89</v>
      </c>
      <c r="F47" s="7" t="s">
        <v>90</v>
      </c>
      <c r="G47" s="7" t="s">
        <v>91</v>
      </c>
      <c r="H47" s="7" t="s">
        <v>30</v>
      </c>
      <c r="I47" s="8" t="n">
        <f aca="false">ROUND(($R47 + (($T47+$S47*60)/3600))*(IF($U47="S",-1,1)),5)</f>
        <v>45.77</v>
      </c>
      <c r="J47" s="8" t="n">
        <f aca="false">ROUND(($V47 + (($X47+$W47*60)/3600))*(IF($Y47="W",-1,1)),5)</f>
        <v>2.97</v>
      </c>
      <c r="K47" s="9" t="n">
        <v>1465</v>
      </c>
      <c r="L47" s="10" t="n">
        <v>-363</v>
      </c>
      <c r="M47" s="7" t="s">
        <v>30</v>
      </c>
      <c r="N47" s="7" t="s">
        <v>30</v>
      </c>
      <c r="O47" s="7" t="s">
        <v>92</v>
      </c>
      <c r="P47" s="7" t="s">
        <v>150</v>
      </c>
      <c r="Q47" s="7" t="s">
        <v>151</v>
      </c>
      <c r="R47" s="7" t="n">
        <v>45.77</v>
      </c>
      <c r="U47" s="7" t="s">
        <v>117</v>
      </c>
      <c r="V47" s="7" t="n">
        <v>2.97</v>
      </c>
      <c r="Y47" s="7" t="s">
        <v>118</v>
      </c>
    </row>
    <row r="48" customFormat="false" ht="12.8" hidden="false" customHeight="false" outlineLevel="0" collapsed="false">
      <c r="A48" s="7" t="s">
        <v>142</v>
      </c>
      <c r="B48" s="7" t="s">
        <v>152</v>
      </c>
      <c r="C48" s="7" t="s">
        <v>25</v>
      </c>
      <c r="D48" s="7" t="s">
        <v>88</v>
      </c>
      <c r="E48" s="7" t="s">
        <v>89</v>
      </c>
      <c r="F48" s="7" t="s">
        <v>90</v>
      </c>
      <c r="G48" s="7" t="s">
        <v>91</v>
      </c>
      <c r="H48" s="7" t="s">
        <v>30</v>
      </c>
      <c r="I48" s="8" t="n">
        <f aca="false">ROUND(($R48 + (($T48+$S48*60)/3600))*(IF($U48="S",-1,1)),5)</f>
        <v>-66.66</v>
      </c>
      <c r="J48" s="8" t="n">
        <f aca="false">ROUND(($V48 + (($X48+$W48*60)/3600))*(IF($Y48="W",-1,1)),5)</f>
        <v>140</v>
      </c>
      <c r="K48" s="9" t="n">
        <v>40</v>
      </c>
      <c r="L48" s="10" t="n">
        <v>-363</v>
      </c>
      <c r="M48" s="7" t="s">
        <v>30</v>
      </c>
      <c r="N48" s="7" t="s">
        <v>30</v>
      </c>
      <c r="O48" s="7" t="s">
        <v>92</v>
      </c>
      <c r="P48" s="7" t="s">
        <v>153</v>
      </c>
      <c r="Q48" s="7" t="s">
        <v>154</v>
      </c>
      <c r="R48" s="7" t="n">
        <v>66.66</v>
      </c>
      <c r="U48" s="7" t="s">
        <v>95</v>
      </c>
      <c r="V48" s="7" t="n">
        <v>140</v>
      </c>
      <c r="Y48" s="7" t="s">
        <v>118</v>
      </c>
    </row>
    <row r="49" customFormat="false" ht="12.8" hidden="false" customHeight="false" outlineLevel="0" collapsed="false">
      <c r="A49" s="7" t="s">
        <v>36</v>
      </c>
      <c r="B49" s="7" t="s">
        <v>155</v>
      </c>
      <c r="C49" s="7" t="s">
        <v>25</v>
      </c>
      <c r="D49" s="7" t="s">
        <v>88</v>
      </c>
      <c r="E49" s="7" t="s">
        <v>89</v>
      </c>
      <c r="F49" s="7" t="s">
        <v>90</v>
      </c>
      <c r="G49" s="7" t="s">
        <v>91</v>
      </c>
      <c r="H49" s="7" t="s">
        <v>30</v>
      </c>
      <c r="I49" s="8" t="n">
        <f aca="false">ROUND(($R49 + (($T49+$S49*60)/3600))*(IF($U49="S",-1,1)),5)</f>
        <v>47.48</v>
      </c>
      <c r="J49" s="8" t="n">
        <f aca="false">ROUND(($V49 + (($X49+$W49*60)/3600))*(IF($Y49="W",-1,1)),5)</f>
        <v>11.06</v>
      </c>
      <c r="K49" s="9" t="n">
        <v>740</v>
      </c>
      <c r="L49" s="10" t="n">
        <v>-363</v>
      </c>
      <c r="M49" s="7" t="s">
        <v>30</v>
      </c>
      <c r="N49" s="7" t="s">
        <v>30</v>
      </c>
      <c r="O49" s="7" t="s">
        <v>92</v>
      </c>
      <c r="P49" s="7" t="s">
        <v>156</v>
      </c>
      <c r="Q49" s="7" t="s">
        <v>157</v>
      </c>
      <c r="R49" s="7" t="n">
        <v>47.48</v>
      </c>
      <c r="U49" s="7" t="s">
        <v>117</v>
      </c>
      <c r="V49" s="7" t="n">
        <v>11.06</v>
      </c>
      <c r="Y49" s="7" t="s">
        <v>118</v>
      </c>
    </row>
    <row r="50" customFormat="false" ht="12.8" hidden="false" customHeight="false" outlineLevel="0" collapsed="false">
      <c r="A50" s="7" t="s">
        <v>36</v>
      </c>
      <c r="B50" s="7" t="s">
        <v>158</v>
      </c>
      <c r="C50" s="7" t="s">
        <v>25</v>
      </c>
      <c r="D50" s="7" t="s">
        <v>88</v>
      </c>
      <c r="E50" s="7" t="s">
        <v>89</v>
      </c>
      <c r="F50" s="7" t="s">
        <v>90</v>
      </c>
      <c r="G50" s="7" t="s">
        <v>91</v>
      </c>
      <c r="H50" s="7" t="s">
        <v>30</v>
      </c>
      <c r="I50" s="8" t="n">
        <f aca="false">ROUND(($R50 + (($T50+$S50*60)/3600))*(IF($U50="S",-1,1)),5)</f>
        <v>47.8</v>
      </c>
      <c r="J50" s="8" t="n">
        <f aca="false">ROUND(($V50 + (($X50+$W50*60)/3600))*(IF($Y50="W",-1,1)),5)</f>
        <v>11.01</v>
      </c>
      <c r="K50" s="9" t="n">
        <v>985</v>
      </c>
      <c r="L50" s="10" t="n">
        <v>-363</v>
      </c>
      <c r="M50" s="7" t="s">
        <v>30</v>
      </c>
      <c r="N50" s="7" t="s">
        <v>30</v>
      </c>
      <c r="O50" s="7" t="s">
        <v>92</v>
      </c>
      <c r="P50" s="7" t="s">
        <v>159</v>
      </c>
      <c r="Q50" s="7" t="s">
        <v>160</v>
      </c>
      <c r="R50" s="7" t="n">
        <v>47.8</v>
      </c>
      <c r="U50" s="7" t="s">
        <v>117</v>
      </c>
      <c r="V50" s="7" t="n">
        <v>11.01</v>
      </c>
      <c r="Y50" s="7" t="s">
        <v>118</v>
      </c>
    </row>
    <row r="51" customFormat="false" ht="12.8" hidden="false" customHeight="false" outlineLevel="0" collapsed="false">
      <c r="A51" s="7" t="s">
        <v>36</v>
      </c>
      <c r="B51" s="7" t="s">
        <v>161</v>
      </c>
      <c r="C51" s="7" t="s">
        <v>25</v>
      </c>
      <c r="D51" s="7" t="s">
        <v>88</v>
      </c>
      <c r="E51" s="7" t="s">
        <v>89</v>
      </c>
      <c r="F51" s="7" t="s">
        <v>90</v>
      </c>
      <c r="G51" s="7" t="s">
        <v>91</v>
      </c>
      <c r="H51" s="7" t="s">
        <v>30</v>
      </c>
      <c r="I51" s="8" t="n">
        <f aca="false">ROUND(($R51 + (($T51+$S51*60)/3600))*(IF($U51="S",-1,1)),5)</f>
        <v>51.35</v>
      </c>
      <c r="J51" s="8" t="n">
        <f aca="false">ROUND(($V51 + (($X51+$W51*60)/3600))*(IF($Y51="W",-1,1)),5)</f>
        <v>12.43</v>
      </c>
      <c r="K51" s="9" t="n">
        <v>90</v>
      </c>
      <c r="L51" s="10" t="n">
        <v>-363</v>
      </c>
      <c r="M51" s="7" t="s">
        <v>30</v>
      </c>
      <c r="N51" s="7" t="s">
        <v>30</v>
      </c>
      <c r="O51" s="7" t="s">
        <v>92</v>
      </c>
      <c r="P51" s="7" t="s">
        <v>162</v>
      </c>
      <c r="Q51" s="7" t="s">
        <v>163</v>
      </c>
      <c r="R51" s="7" t="n">
        <v>51.35</v>
      </c>
      <c r="U51" s="7" t="s">
        <v>117</v>
      </c>
      <c r="V51" s="7" t="n">
        <v>12.43</v>
      </c>
      <c r="Y51" s="7" t="s">
        <v>118</v>
      </c>
    </row>
    <row r="52" customFormat="false" ht="12.8" hidden="false" customHeight="false" outlineLevel="0" collapsed="false">
      <c r="A52" s="7" t="s">
        <v>36</v>
      </c>
      <c r="B52" s="7" t="s">
        <v>164</v>
      </c>
      <c r="C52" s="7" t="s">
        <v>25</v>
      </c>
      <c r="D52" s="7" t="s">
        <v>88</v>
      </c>
      <c r="E52" s="7" t="s">
        <v>89</v>
      </c>
      <c r="F52" s="7" t="s">
        <v>90</v>
      </c>
      <c r="G52" s="7" t="s">
        <v>91</v>
      </c>
      <c r="H52" s="7" t="s">
        <v>30</v>
      </c>
      <c r="I52" s="8" t="n">
        <f aca="false">ROUND(($R52 + (($T52+$S52*60)/3600))*(IF($U52="S",-1,1)),5)</f>
        <v>48.21</v>
      </c>
      <c r="J52" s="8" t="n">
        <f aca="false">ROUND(($V52 + (($X52+$W52*60)/3600))*(IF($Y52="W",-1,1)),5)</f>
        <v>11.26</v>
      </c>
      <c r="K52" s="9" t="n">
        <v>516</v>
      </c>
      <c r="L52" s="10" t="n">
        <v>-363</v>
      </c>
      <c r="M52" s="7" t="s">
        <v>30</v>
      </c>
      <c r="N52" s="7" t="s">
        <v>30</v>
      </c>
      <c r="O52" s="7" t="s">
        <v>92</v>
      </c>
      <c r="P52" s="7" t="s">
        <v>165</v>
      </c>
      <c r="Q52" s="7" t="s">
        <v>166</v>
      </c>
      <c r="R52" s="7" t="n">
        <v>48.21</v>
      </c>
      <c r="U52" s="7" t="s">
        <v>117</v>
      </c>
      <c r="V52" s="7" t="n">
        <v>11.26</v>
      </c>
      <c r="Y52" s="7" t="s">
        <v>118</v>
      </c>
    </row>
    <row r="53" customFormat="false" ht="12.8" hidden="false" customHeight="false" outlineLevel="0" collapsed="false">
      <c r="A53" s="7" t="s">
        <v>167</v>
      </c>
      <c r="B53" s="7" t="s">
        <v>168</v>
      </c>
      <c r="C53" s="7" t="s">
        <v>25</v>
      </c>
      <c r="D53" s="7" t="s">
        <v>88</v>
      </c>
      <c r="E53" s="7" t="s">
        <v>89</v>
      </c>
      <c r="F53" s="7" t="s">
        <v>90</v>
      </c>
      <c r="G53" s="7" t="s">
        <v>91</v>
      </c>
      <c r="H53" s="7" t="s">
        <v>30</v>
      </c>
      <c r="I53" s="8" t="n">
        <f aca="false">ROUND(($R53 + (($T53+$S53*60)/3600))*(IF($U53="S",-1,1)),5)</f>
        <v>40.63</v>
      </c>
      <c r="J53" s="8" t="n">
        <f aca="false">ROUND(($V53 + (($X53+$W53*60)/3600))*(IF($Y53="W",-1,1)),5)</f>
        <v>22.96</v>
      </c>
      <c r="K53" s="9" t="n">
        <v>60</v>
      </c>
      <c r="L53" s="10" t="n">
        <v>-363</v>
      </c>
      <c r="M53" s="7" t="s">
        <v>30</v>
      </c>
      <c r="N53" s="7" t="s">
        <v>30</v>
      </c>
      <c r="O53" s="7" t="s">
        <v>92</v>
      </c>
      <c r="P53" s="7" t="s">
        <v>169</v>
      </c>
      <c r="Q53" s="7" t="s">
        <v>170</v>
      </c>
      <c r="R53" s="7" t="n">
        <v>40.63</v>
      </c>
      <c r="U53" s="7" t="s">
        <v>117</v>
      </c>
      <c r="V53" s="7" t="n">
        <v>22.96</v>
      </c>
      <c r="Y53" s="7" t="s">
        <v>118</v>
      </c>
    </row>
    <row r="54" customFormat="false" ht="12.8" hidden="false" customHeight="false" outlineLevel="0" collapsed="false">
      <c r="A54" s="7" t="s">
        <v>167</v>
      </c>
      <c r="B54" s="7" t="s">
        <v>171</v>
      </c>
      <c r="C54" s="7" t="s">
        <v>25</v>
      </c>
      <c r="D54" s="7" t="s">
        <v>88</v>
      </c>
      <c r="E54" s="7" t="s">
        <v>89</v>
      </c>
      <c r="F54" s="7" t="s">
        <v>90</v>
      </c>
      <c r="G54" s="7" t="s">
        <v>91</v>
      </c>
      <c r="H54" s="7" t="s">
        <v>30</v>
      </c>
      <c r="I54" s="8" t="n">
        <f aca="false">ROUND(($R54 + (($T54+$S54*60)/3600))*(IF($U54="S",-1,1)),5)</f>
        <v>37.98</v>
      </c>
      <c r="J54" s="8" t="n">
        <f aca="false">ROUND(($V54 + (($X54+$W54*60)/3600))*(IF($Y54="W",-1,1)),5)</f>
        <v>23.78</v>
      </c>
      <c r="K54" s="9" t="n">
        <v>212</v>
      </c>
      <c r="L54" s="10" t="n">
        <v>-363</v>
      </c>
      <c r="M54" s="7" t="s">
        <v>30</v>
      </c>
      <c r="N54" s="7" t="s">
        <v>30</v>
      </c>
      <c r="O54" s="7" t="s">
        <v>92</v>
      </c>
      <c r="P54" s="7" t="s">
        <v>172</v>
      </c>
      <c r="Q54" s="7" t="s">
        <v>173</v>
      </c>
      <c r="R54" s="7" t="n">
        <v>37.98</v>
      </c>
      <c r="U54" s="7" t="s">
        <v>117</v>
      </c>
      <c r="V54" s="7" t="n">
        <v>23.78</v>
      </c>
      <c r="Y54" s="7" t="s">
        <v>118</v>
      </c>
    </row>
    <row r="55" customFormat="false" ht="12.8" hidden="false" customHeight="false" outlineLevel="0" collapsed="false">
      <c r="A55" s="7" t="s">
        <v>34</v>
      </c>
      <c r="B55" s="7" t="s">
        <v>174</v>
      </c>
      <c r="C55" s="7" t="s">
        <v>25</v>
      </c>
      <c r="D55" s="7" t="s">
        <v>88</v>
      </c>
      <c r="E55" s="7" t="s">
        <v>89</v>
      </c>
      <c r="F55" s="7" t="s">
        <v>90</v>
      </c>
      <c r="G55" s="7" t="s">
        <v>91</v>
      </c>
      <c r="H55" s="7" t="s">
        <v>30</v>
      </c>
      <c r="I55" s="8" t="n">
        <f aca="false">ROUND(($R55 + (($T55+$S55*60)/3600))*(IF($U55="S",-1,1)),5)</f>
        <v>51.89</v>
      </c>
      <c r="J55" s="8" t="n">
        <f aca="false">ROUND(($V55 + (($X55+$W55*60)/3600))*(IF($Y55="W",-1,1)),5)</f>
        <v>-8.49</v>
      </c>
      <c r="K55" s="9" t="n">
        <v>75</v>
      </c>
      <c r="L55" s="10" t="n">
        <v>-363</v>
      </c>
      <c r="M55" s="7" t="s">
        <v>30</v>
      </c>
      <c r="N55" s="7" t="s">
        <v>30</v>
      </c>
      <c r="O55" s="7" t="s">
        <v>92</v>
      </c>
      <c r="P55" s="7" t="s">
        <v>175</v>
      </c>
      <c r="Q55" s="7" t="s">
        <v>176</v>
      </c>
      <c r="R55" s="7" t="n">
        <v>51.89</v>
      </c>
      <c r="U55" s="7" t="s">
        <v>117</v>
      </c>
      <c r="V55" s="7" t="n">
        <v>8.49</v>
      </c>
      <c r="Y55" s="7" t="s">
        <v>96</v>
      </c>
    </row>
    <row r="56" customFormat="false" ht="12.8" hidden="false" customHeight="false" outlineLevel="0" collapsed="false">
      <c r="A56" s="7" t="s">
        <v>177</v>
      </c>
      <c r="B56" s="7" t="s">
        <v>178</v>
      </c>
      <c r="C56" s="7" t="s">
        <v>25</v>
      </c>
      <c r="D56" s="7" t="s">
        <v>88</v>
      </c>
      <c r="E56" s="7" t="s">
        <v>89</v>
      </c>
      <c r="F56" s="7" t="s">
        <v>90</v>
      </c>
      <c r="G56" s="7" t="s">
        <v>91</v>
      </c>
      <c r="H56" s="7" t="s">
        <v>30</v>
      </c>
      <c r="I56" s="8" t="n">
        <f aca="false">ROUND(($R56 + (($T56+$S56*60)/3600))*(IF($U56="S",-1,1)),5)</f>
        <v>42.37</v>
      </c>
      <c r="J56" s="8" t="n">
        <f aca="false">ROUND(($V56 + (($X56+$W56*60)/3600))*(IF($Y56="W",-1,1)),5)</f>
        <v>13.35</v>
      </c>
      <c r="K56" s="9" t="n">
        <v>656</v>
      </c>
      <c r="L56" s="10" t="n">
        <v>-363</v>
      </c>
      <c r="M56" s="7" t="s">
        <v>30</v>
      </c>
      <c r="N56" s="7" t="s">
        <v>30</v>
      </c>
      <c r="O56" s="7" t="s">
        <v>92</v>
      </c>
      <c r="P56" s="7" t="s">
        <v>179</v>
      </c>
      <c r="Q56" s="7" t="s">
        <v>180</v>
      </c>
      <c r="R56" s="7" t="n">
        <v>42.37</v>
      </c>
      <c r="U56" s="7" t="s">
        <v>117</v>
      </c>
      <c r="V56" s="7" t="n">
        <v>13.35</v>
      </c>
      <c r="Y56" s="7" t="s">
        <v>118</v>
      </c>
    </row>
    <row r="57" customFormat="false" ht="12.8" hidden="false" customHeight="false" outlineLevel="0" collapsed="false">
      <c r="A57" s="7" t="s">
        <v>177</v>
      </c>
      <c r="B57" s="7" t="s">
        <v>181</v>
      </c>
      <c r="C57" s="7" t="s">
        <v>25</v>
      </c>
      <c r="D57" s="7" t="s">
        <v>88</v>
      </c>
      <c r="E57" s="7" t="s">
        <v>89</v>
      </c>
      <c r="F57" s="7" t="s">
        <v>90</v>
      </c>
      <c r="G57" s="7" t="s">
        <v>91</v>
      </c>
      <c r="H57" s="7" t="s">
        <v>30</v>
      </c>
      <c r="I57" s="8" t="n">
        <f aca="false">ROUND(($R57 + (($T57+$S57*60)/3600))*(IF($U57="S",-1,1)),5)</f>
        <v>40.6</v>
      </c>
      <c r="J57" s="8" t="n">
        <f aca="false">ROUND(($V57 + (($X57+$W57*60)/3600))*(IF($Y57="W",-1,1)),5)</f>
        <v>15.72</v>
      </c>
      <c r="K57" s="9" t="n">
        <v>760</v>
      </c>
      <c r="L57" s="10" t="n">
        <v>-363</v>
      </c>
      <c r="M57" s="7" t="s">
        <v>30</v>
      </c>
      <c r="N57" s="7" t="s">
        <v>30</v>
      </c>
      <c r="O57" s="7" t="s">
        <v>92</v>
      </c>
      <c r="P57" s="7" t="s">
        <v>182</v>
      </c>
      <c r="Q57" s="7" t="s">
        <v>183</v>
      </c>
      <c r="R57" s="7" t="n">
        <v>40.6</v>
      </c>
      <c r="U57" s="7" t="s">
        <v>117</v>
      </c>
      <c r="V57" s="7" t="n">
        <v>15.72</v>
      </c>
      <c r="Y57" s="7" t="s">
        <v>118</v>
      </c>
    </row>
    <row r="58" customFormat="false" ht="12.8" hidden="false" customHeight="false" outlineLevel="0" collapsed="false">
      <c r="A58" s="7" t="s">
        <v>177</v>
      </c>
      <c r="B58" s="7" t="s">
        <v>184</v>
      </c>
      <c r="C58" s="7" t="s">
        <v>25</v>
      </c>
      <c r="D58" s="7" t="s">
        <v>88</v>
      </c>
      <c r="E58" s="7" t="s">
        <v>89</v>
      </c>
      <c r="F58" s="7" t="s">
        <v>90</v>
      </c>
      <c r="G58" s="7" t="s">
        <v>91</v>
      </c>
      <c r="H58" s="7" t="s">
        <v>30</v>
      </c>
      <c r="I58" s="8" t="n">
        <f aca="false">ROUND(($R58 + (($T58+$S58*60)/3600))*(IF($U58="S",-1,1)),5)</f>
        <v>45.8</v>
      </c>
      <c r="J58" s="8" t="n">
        <f aca="false">ROUND(($V58 + (($X58+$W58*60)/3600))*(IF($Y58="W",-1,1)),5)</f>
        <v>8.63</v>
      </c>
      <c r="K58" s="9" t="n">
        <v>209</v>
      </c>
      <c r="L58" s="10" t="n">
        <v>-363</v>
      </c>
      <c r="M58" s="7" t="s">
        <v>30</v>
      </c>
      <c r="N58" s="7" t="s">
        <v>30</v>
      </c>
      <c r="O58" s="7" t="s">
        <v>92</v>
      </c>
      <c r="P58" s="7" t="s">
        <v>185</v>
      </c>
      <c r="Q58" s="7" t="s">
        <v>186</v>
      </c>
      <c r="R58" s="7" t="n">
        <v>45.8</v>
      </c>
      <c r="U58" s="7" t="s">
        <v>117</v>
      </c>
      <c r="V58" s="7" t="n">
        <v>8.63</v>
      </c>
      <c r="Y58" s="7" t="s">
        <v>118</v>
      </c>
    </row>
    <row r="59" customFormat="false" ht="12.8" hidden="false" customHeight="false" outlineLevel="0" collapsed="false">
      <c r="A59" s="7" t="s">
        <v>62</v>
      </c>
      <c r="B59" s="7" t="s">
        <v>187</v>
      </c>
      <c r="C59" s="7" t="s">
        <v>25</v>
      </c>
      <c r="D59" s="7" t="s">
        <v>88</v>
      </c>
      <c r="E59" s="7" t="s">
        <v>89</v>
      </c>
      <c r="F59" s="7" t="s">
        <v>90</v>
      </c>
      <c r="G59" s="7" t="s">
        <v>91</v>
      </c>
      <c r="H59" s="7" t="s">
        <v>30</v>
      </c>
      <c r="I59" s="8" t="n">
        <f aca="false">ROUND(($R59 + (($T59+$S59*60)/3600))*(IF($U59="S",-1,1)),5)</f>
        <v>35.62</v>
      </c>
      <c r="J59" s="8" t="n">
        <f aca="false">ROUND(($V59 + (($X59+$W59*60)/3600))*(IF($Y59="W",-1,1)),5)</f>
        <v>140.12</v>
      </c>
      <c r="K59" s="9" t="n">
        <v>20</v>
      </c>
      <c r="L59" s="10" t="n">
        <v>-363</v>
      </c>
      <c r="M59" s="7" t="s">
        <v>30</v>
      </c>
      <c r="N59" s="7" t="s">
        <v>30</v>
      </c>
      <c r="O59" s="7" t="s">
        <v>92</v>
      </c>
      <c r="P59" s="7" t="s">
        <v>188</v>
      </c>
      <c r="Q59" s="7" t="s">
        <v>189</v>
      </c>
      <c r="R59" s="7" t="n">
        <v>35.62</v>
      </c>
      <c r="U59" s="7" t="s">
        <v>117</v>
      </c>
      <c r="V59" s="7" t="n">
        <v>140.12</v>
      </c>
      <c r="Y59" s="7" t="s">
        <v>118</v>
      </c>
    </row>
    <row r="60" customFormat="false" ht="12.8" hidden="false" customHeight="false" outlineLevel="0" collapsed="false">
      <c r="A60" s="7" t="s">
        <v>62</v>
      </c>
      <c r="B60" s="7" t="s">
        <v>190</v>
      </c>
      <c r="C60" s="7" t="s">
        <v>25</v>
      </c>
      <c r="D60" s="7" t="s">
        <v>88</v>
      </c>
      <c r="E60" s="7" t="s">
        <v>89</v>
      </c>
      <c r="F60" s="7" t="s">
        <v>90</v>
      </c>
      <c r="G60" s="7" t="s">
        <v>91</v>
      </c>
      <c r="H60" s="7" t="s">
        <v>30</v>
      </c>
      <c r="I60" s="8" t="n">
        <f aca="false">ROUND(($R60 + (($T60+$S60*60)/3600))*(IF($U60="S",-1,1)),5)</f>
        <v>32.75</v>
      </c>
      <c r="J60" s="8" t="n">
        <f aca="false">ROUND(($V60 + (($X60+$W60*60)/3600))*(IF($Y60="W",-1,1)),5)</f>
        <v>128.68</v>
      </c>
      <c r="K60" s="9" t="n">
        <v>50</v>
      </c>
      <c r="L60" s="10" t="n">
        <v>-363</v>
      </c>
      <c r="M60" s="7" t="s">
        <v>30</v>
      </c>
      <c r="N60" s="7" t="s">
        <v>30</v>
      </c>
      <c r="O60" s="7" t="s">
        <v>92</v>
      </c>
      <c r="P60" s="7" t="s">
        <v>191</v>
      </c>
      <c r="Q60" s="7" t="s">
        <v>192</v>
      </c>
      <c r="R60" s="7" t="n">
        <v>32.75</v>
      </c>
      <c r="U60" s="7" t="s">
        <v>117</v>
      </c>
      <c r="V60" s="7" t="n">
        <v>128.68</v>
      </c>
      <c r="Y60" s="7" t="s">
        <v>118</v>
      </c>
    </row>
    <row r="61" customFormat="false" ht="12.8" hidden="false" customHeight="false" outlineLevel="0" collapsed="false">
      <c r="A61" s="7" t="s">
        <v>62</v>
      </c>
      <c r="B61" s="7" t="s">
        <v>193</v>
      </c>
      <c r="C61" s="7" t="s">
        <v>25</v>
      </c>
      <c r="D61" s="7" t="s">
        <v>88</v>
      </c>
      <c r="E61" s="7" t="s">
        <v>89</v>
      </c>
      <c r="F61" s="7" t="s">
        <v>90</v>
      </c>
      <c r="G61" s="7" t="s">
        <v>91</v>
      </c>
      <c r="H61" s="7" t="s">
        <v>30</v>
      </c>
      <c r="I61" s="8" t="n">
        <f aca="false">ROUND(($R61 + (($T61+$S61*60)/3600))*(IF($U61="S",-1,1)),5)</f>
        <v>33.52</v>
      </c>
      <c r="J61" s="8" t="n">
        <f aca="false">ROUND(($V61 + (($X61+$W61*60)/3600))*(IF($Y61="W",-1,1)),5)</f>
        <v>130.48</v>
      </c>
      <c r="K61" s="9" t="n">
        <v>30</v>
      </c>
      <c r="L61" s="10" t="n">
        <v>-363</v>
      </c>
      <c r="M61" s="7" t="s">
        <v>30</v>
      </c>
      <c r="N61" s="7" t="s">
        <v>30</v>
      </c>
      <c r="O61" s="7" t="s">
        <v>92</v>
      </c>
      <c r="P61" s="7" t="s">
        <v>194</v>
      </c>
      <c r="Q61" s="7" t="s">
        <v>195</v>
      </c>
      <c r="R61" s="7" t="n">
        <v>33.52</v>
      </c>
      <c r="U61" s="7" t="s">
        <v>117</v>
      </c>
      <c r="V61" s="7" t="n">
        <v>130.48</v>
      </c>
      <c r="Y61" s="7" t="s">
        <v>118</v>
      </c>
    </row>
    <row r="62" customFormat="false" ht="12.8" hidden="false" customHeight="false" outlineLevel="0" collapsed="false">
      <c r="A62" s="7" t="s">
        <v>62</v>
      </c>
      <c r="B62" s="7" t="s">
        <v>196</v>
      </c>
      <c r="C62" s="7" t="s">
        <v>25</v>
      </c>
      <c r="D62" s="7" t="s">
        <v>88</v>
      </c>
      <c r="E62" s="7" t="s">
        <v>89</v>
      </c>
      <c r="F62" s="7" t="s">
        <v>90</v>
      </c>
      <c r="G62" s="7" t="s">
        <v>91</v>
      </c>
      <c r="H62" s="7" t="s">
        <v>30</v>
      </c>
      <c r="I62" s="8" t="n">
        <f aca="false">ROUND(($R62 + (($T62+$S62*60)/3600))*(IF($U62="S",-1,1)),5)</f>
        <v>26.87</v>
      </c>
      <c r="J62" s="8" t="n">
        <f aca="false">ROUND(($V62 + (($X62+$W62*60)/3600))*(IF($Y62="W",-1,1)),5)</f>
        <v>128.25</v>
      </c>
      <c r="K62" s="9" t="n">
        <v>60</v>
      </c>
      <c r="L62" s="10" t="n">
        <v>-363</v>
      </c>
      <c r="M62" s="7" t="s">
        <v>30</v>
      </c>
      <c r="N62" s="7" t="s">
        <v>30</v>
      </c>
      <c r="O62" s="7" t="s">
        <v>92</v>
      </c>
      <c r="P62" s="7" t="s">
        <v>197</v>
      </c>
      <c r="Q62" s="7" t="s">
        <v>198</v>
      </c>
      <c r="R62" s="7" t="n">
        <v>26.87</v>
      </c>
      <c r="U62" s="7" t="s">
        <v>117</v>
      </c>
      <c r="V62" s="7" t="n">
        <v>128.25</v>
      </c>
      <c r="Y62" s="7" t="s">
        <v>118</v>
      </c>
    </row>
    <row r="63" customFormat="false" ht="12.8" hidden="false" customHeight="false" outlineLevel="0" collapsed="false">
      <c r="A63" s="7" t="s">
        <v>62</v>
      </c>
      <c r="B63" s="7" t="s">
        <v>199</v>
      </c>
      <c r="C63" s="7" t="s">
        <v>25</v>
      </c>
      <c r="D63" s="7" t="s">
        <v>88</v>
      </c>
      <c r="E63" s="7" t="s">
        <v>89</v>
      </c>
      <c r="F63" s="7" t="s">
        <v>90</v>
      </c>
      <c r="G63" s="7" t="s">
        <v>91</v>
      </c>
      <c r="H63" s="7" t="s">
        <v>30</v>
      </c>
      <c r="I63" s="8" t="n">
        <f aca="false">ROUND(($R63 + (($T63+$S63*60)/3600))*(IF($U63="S",-1,1)),5)</f>
        <v>35.48</v>
      </c>
      <c r="J63" s="8" t="n">
        <f aca="false">ROUND(($V63 + (($X63+$W63*60)/3600))*(IF($Y63="W",-1,1)),5)</f>
        <v>133.01</v>
      </c>
      <c r="K63" s="9" t="n">
        <v>5</v>
      </c>
      <c r="L63" s="10" t="n">
        <v>-363</v>
      </c>
      <c r="M63" s="7" t="s">
        <v>30</v>
      </c>
      <c r="N63" s="7" t="s">
        <v>30</v>
      </c>
      <c r="O63" s="7" t="s">
        <v>92</v>
      </c>
      <c r="P63" s="7" t="s">
        <v>200</v>
      </c>
      <c r="Q63" s="7" t="s">
        <v>201</v>
      </c>
      <c r="R63" s="7" t="n">
        <v>35.48</v>
      </c>
      <c r="U63" s="7" t="s">
        <v>117</v>
      </c>
      <c r="V63" s="7" t="n">
        <v>133.01</v>
      </c>
      <c r="Y63" s="7" t="s">
        <v>118</v>
      </c>
    </row>
    <row r="64" customFormat="false" ht="12.8" hidden="false" customHeight="false" outlineLevel="0" collapsed="false">
      <c r="A64" s="7" t="s">
        <v>62</v>
      </c>
      <c r="B64" s="7" t="s">
        <v>202</v>
      </c>
      <c r="C64" s="7" t="s">
        <v>25</v>
      </c>
      <c r="D64" s="7" t="s">
        <v>88</v>
      </c>
      <c r="E64" s="7" t="s">
        <v>89</v>
      </c>
      <c r="F64" s="7" t="s">
        <v>90</v>
      </c>
      <c r="G64" s="7" t="s">
        <v>91</v>
      </c>
      <c r="H64" s="7" t="s">
        <v>30</v>
      </c>
      <c r="I64" s="8" t="n">
        <f aca="false">ROUND(($R64 + (($T64+$S64*60)/3600))*(IF($U64="S",-1,1)),5)</f>
        <v>32.94</v>
      </c>
      <c r="J64" s="8" t="n">
        <f aca="false">ROUND(($V64 + (($X64+$W64*60)/3600))*(IF($Y64="W",-1,1)),5)</f>
        <v>129.98</v>
      </c>
      <c r="K64" s="9" t="n">
        <v>206</v>
      </c>
      <c r="L64" s="10" t="n">
        <v>-363</v>
      </c>
      <c r="M64" s="7" t="s">
        <v>30</v>
      </c>
      <c r="N64" s="7" t="s">
        <v>30</v>
      </c>
      <c r="O64" s="7" t="s">
        <v>92</v>
      </c>
      <c r="P64" s="7" t="s">
        <v>203</v>
      </c>
      <c r="Q64" s="7" t="s">
        <v>204</v>
      </c>
      <c r="R64" s="7" t="n">
        <v>32.94</v>
      </c>
      <c r="U64" s="7" t="s">
        <v>117</v>
      </c>
      <c r="V64" s="7" t="n">
        <v>129.98</v>
      </c>
      <c r="Y64" s="7" t="s">
        <v>118</v>
      </c>
    </row>
    <row r="65" customFormat="false" ht="12.8" hidden="false" customHeight="false" outlineLevel="0" collapsed="false">
      <c r="A65" s="7" t="s">
        <v>62</v>
      </c>
      <c r="B65" s="7" t="s">
        <v>205</v>
      </c>
      <c r="C65" s="7" t="s">
        <v>25</v>
      </c>
      <c r="D65" s="7" t="s">
        <v>88</v>
      </c>
      <c r="E65" s="7" t="s">
        <v>89</v>
      </c>
      <c r="F65" s="7" t="s">
        <v>90</v>
      </c>
      <c r="G65" s="7" t="s">
        <v>91</v>
      </c>
      <c r="H65" s="7" t="s">
        <v>30</v>
      </c>
      <c r="I65" s="8" t="n">
        <f aca="false">ROUND(($R65 + (($T65+$S65*60)/3600))*(IF($U65="S",-1,1)),5)</f>
        <v>37.84</v>
      </c>
      <c r="J65" s="8" t="n">
        <f aca="false">ROUND(($V65 + (($X65+$W65*60)/3600))*(IF($Y65="W",-1,1)),5)</f>
        <v>138.94</v>
      </c>
      <c r="K65" s="9" t="n">
        <v>1</v>
      </c>
      <c r="L65" s="10" t="n">
        <v>-363</v>
      </c>
      <c r="M65" s="7" t="s">
        <v>30</v>
      </c>
      <c r="N65" s="7" t="s">
        <v>30</v>
      </c>
      <c r="O65" s="7" t="s">
        <v>92</v>
      </c>
      <c r="P65" s="7" t="s">
        <v>206</v>
      </c>
      <c r="Q65" s="7" t="s">
        <v>207</v>
      </c>
      <c r="R65" s="7" t="n">
        <v>37.84</v>
      </c>
      <c r="U65" s="7" t="s">
        <v>117</v>
      </c>
      <c r="V65" s="7" t="n">
        <v>138.94</v>
      </c>
      <c r="Y65" s="7" t="s">
        <v>118</v>
      </c>
    </row>
    <row r="66" customFormat="false" ht="12.8" hidden="false" customHeight="false" outlineLevel="0" collapsed="false">
      <c r="A66" s="7" t="s">
        <v>62</v>
      </c>
      <c r="B66" s="7" t="s">
        <v>208</v>
      </c>
      <c r="C66" s="7" t="s">
        <v>25</v>
      </c>
      <c r="D66" s="7" t="s">
        <v>88</v>
      </c>
      <c r="E66" s="7" t="s">
        <v>89</v>
      </c>
      <c r="F66" s="7" t="s">
        <v>90</v>
      </c>
      <c r="G66" s="7" t="s">
        <v>91</v>
      </c>
      <c r="H66" s="7" t="s">
        <v>30</v>
      </c>
      <c r="I66" s="8" t="n">
        <f aca="false">ROUND(($R66 + (($T66+$S66*60)/3600))*(IF($U66="S",-1,1)),5)</f>
        <v>34.65</v>
      </c>
      <c r="J66" s="8" t="n">
        <f aca="false">ROUND(($V66 + (($X66+$W66*60)/3600))*(IF($Y66="W",-1,1)),5)</f>
        <v>135.59</v>
      </c>
      <c r="K66" s="9" t="n">
        <v>19</v>
      </c>
      <c r="L66" s="10" t="n">
        <v>-363</v>
      </c>
      <c r="M66" s="7" t="s">
        <v>30</v>
      </c>
      <c r="N66" s="7" t="s">
        <v>30</v>
      </c>
      <c r="O66" s="7" t="s">
        <v>92</v>
      </c>
      <c r="P66" s="7" t="s">
        <v>209</v>
      </c>
      <c r="Q66" s="7" t="s">
        <v>210</v>
      </c>
      <c r="R66" s="7" t="n">
        <v>34.65</v>
      </c>
      <c r="U66" s="7" t="s">
        <v>117</v>
      </c>
      <c r="V66" s="7" t="n">
        <v>135.59</v>
      </c>
      <c r="Y66" s="7" t="s">
        <v>118</v>
      </c>
    </row>
    <row r="67" customFormat="false" ht="12.8" hidden="false" customHeight="false" outlineLevel="0" collapsed="false">
      <c r="A67" s="7" t="s">
        <v>62</v>
      </c>
      <c r="B67" s="7" t="s">
        <v>211</v>
      </c>
      <c r="C67" s="7" t="s">
        <v>25</v>
      </c>
      <c r="D67" s="7" t="s">
        <v>88</v>
      </c>
      <c r="E67" s="7" t="s">
        <v>89</v>
      </c>
      <c r="F67" s="7" t="s">
        <v>90</v>
      </c>
      <c r="G67" s="7" t="s">
        <v>91</v>
      </c>
      <c r="H67" s="7" t="s">
        <v>30</v>
      </c>
      <c r="I67" s="8" t="n">
        <f aca="false">ROUND(($R67 + (($T67+$S67*60)/3600))*(IF($U67="S",-1,1)),5)</f>
        <v>39.03</v>
      </c>
      <c r="J67" s="8" t="n">
        <f aca="false">ROUND(($V67 + (($X67+$W67*60)/3600))*(IF($Y67="W",-1,1)),5)</f>
        <v>141.82</v>
      </c>
      <c r="K67" s="9" t="n">
        <v>260</v>
      </c>
      <c r="L67" s="10" t="n">
        <v>-363</v>
      </c>
      <c r="M67" s="7" t="s">
        <v>30</v>
      </c>
      <c r="N67" s="7" t="s">
        <v>30</v>
      </c>
      <c r="O67" s="7" t="s">
        <v>92</v>
      </c>
      <c r="P67" s="7" t="s">
        <v>212</v>
      </c>
      <c r="Q67" s="7" t="s">
        <v>213</v>
      </c>
      <c r="R67" s="7" t="n">
        <v>39.03</v>
      </c>
      <c r="U67" s="7" t="s">
        <v>117</v>
      </c>
      <c r="V67" s="7" t="n">
        <v>141.82</v>
      </c>
      <c r="Y67" s="7" t="s">
        <v>118</v>
      </c>
    </row>
    <row r="68" customFormat="false" ht="12.8" hidden="false" customHeight="false" outlineLevel="0" collapsed="false">
      <c r="A68" s="7" t="s">
        <v>62</v>
      </c>
      <c r="B68" s="7" t="s">
        <v>214</v>
      </c>
      <c r="C68" s="7" t="s">
        <v>25</v>
      </c>
      <c r="D68" s="7" t="s">
        <v>88</v>
      </c>
      <c r="E68" s="7" t="s">
        <v>89</v>
      </c>
      <c r="F68" s="7" t="s">
        <v>90</v>
      </c>
      <c r="G68" s="7" t="s">
        <v>91</v>
      </c>
      <c r="H68" s="7" t="s">
        <v>30</v>
      </c>
      <c r="I68" s="8" t="n">
        <f aca="false">ROUND(($R68 + (($T68+$S68*60)/3600))*(IF($U68="S",-1,1)),5)</f>
        <v>43.06</v>
      </c>
      <c r="J68" s="8" t="n">
        <f aca="false">ROUND(($V68 + (($X68+$W68*60)/3600))*(IF($Y68="W",-1,1)),5)</f>
        <v>141.33</v>
      </c>
      <c r="K68" s="9" t="n">
        <v>26</v>
      </c>
      <c r="L68" s="10" t="n">
        <v>-363</v>
      </c>
      <c r="M68" s="7" t="s">
        <v>30</v>
      </c>
      <c r="N68" s="7" t="s">
        <v>30</v>
      </c>
      <c r="O68" s="7" t="s">
        <v>92</v>
      </c>
      <c r="P68" s="7" t="s">
        <v>215</v>
      </c>
      <c r="Q68" s="7" t="s">
        <v>216</v>
      </c>
      <c r="R68" s="7" t="n">
        <v>43.06</v>
      </c>
      <c r="U68" s="7" t="s">
        <v>117</v>
      </c>
      <c r="V68" s="7" t="n">
        <v>141.33</v>
      </c>
      <c r="Y68" s="7" t="s">
        <v>118</v>
      </c>
    </row>
    <row r="69" customFormat="false" ht="12.8" hidden="false" customHeight="false" outlineLevel="0" collapsed="false">
      <c r="A69" s="7" t="s">
        <v>62</v>
      </c>
      <c r="B69" s="7" t="s">
        <v>217</v>
      </c>
      <c r="C69" s="7" t="s">
        <v>25</v>
      </c>
      <c r="D69" s="7" t="s">
        <v>88</v>
      </c>
      <c r="E69" s="7" t="s">
        <v>89</v>
      </c>
      <c r="F69" s="7" t="s">
        <v>90</v>
      </c>
      <c r="G69" s="7" t="s">
        <v>91</v>
      </c>
      <c r="H69" s="7" t="s">
        <v>30</v>
      </c>
      <c r="I69" s="8" t="n">
        <f aca="false">ROUND(($R69 + (($T69+$S69*60)/3600))*(IF($U69="S",-1,1)),5)</f>
        <v>38.26</v>
      </c>
      <c r="J69" s="8" t="n">
        <f aca="false">ROUND(($V69 + (($X69+$W69*60)/3600))*(IF($Y69="W",-1,1)),5)</f>
        <v>140.83</v>
      </c>
      <c r="K69" s="9" t="n">
        <v>154</v>
      </c>
      <c r="L69" s="10" t="n">
        <v>-363</v>
      </c>
      <c r="M69" s="7" t="s">
        <v>30</v>
      </c>
      <c r="N69" s="7" t="s">
        <v>30</v>
      </c>
      <c r="O69" s="7" t="s">
        <v>92</v>
      </c>
      <c r="P69" s="7" t="s">
        <v>218</v>
      </c>
      <c r="Q69" s="7" t="s">
        <v>219</v>
      </c>
      <c r="R69" s="7" t="n">
        <v>38.26</v>
      </c>
      <c r="U69" s="7" t="s">
        <v>117</v>
      </c>
      <c r="V69" s="7" t="n">
        <v>140.83</v>
      </c>
      <c r="Y69" s="7" t="s">
        <v>118</v>
      </c>
    </row>
    <row r="70" customFormat="false" ht="12.8" hidden="false" customHeight="false" outlineLevel="0" collapsed="false">
      <c r="A70" s="7" t="s">
        <v>62</v>
      </c>
      <c r="B70" s="7" t="s">
        <v>220</v>
      </c>
      <c r="C70" s="7" t="s">
        <v>25</v>
      </c>
      <c r="D70" s="7" t="s">
        <v>88</v>
      </c>
      <c r="E70" s="7" t="s">
        <v>89</v>
      </c>
      <c r="F70" s="7" t="s">
        <v>90</v>
      </c>
      <c r="G70" s="7" t="s">
        <v>91</v>
      </c>
      <c r="H70" s="7" t="s">
        <v>30</v>
      </c>
      <c r="I70" s="8" t="n">
        <f aca="false">ROUND(($R70 + (($T70+$S70*60)/3600))*(IF($U70="S",-1,1)),5)</f>
        <v>36.05</v>
      </c>
      <c r="J70" s="8" t="n">
        <f aca="false">ROUND(($V70 + (($X70+$W70*60)/3600))*(IF($Y70="W",-1,1)),5)</f>
        <v>140.13</v>
      </c>
      <c r="K70" s="9" t="n">
        <v>31</v>
      </c>
      <c r="L70" s="10" t="n">
        <v>-363</v>
      </c>
      <c r="M70" s="7" t="s">
        <v>30</v>
      </c>
      <c r="N70" s="7" t="s">
        <v>30</v>
      </c>
      <c r="O70" s="7" t="s">
        <v>92</v>
      </c>
      <c r="P70" s="7" t="s">
        <v>221</v>
      </c>
      <c r="Q70" s="7" t="s">
        <v>222</v>
      </c>
      <c r="R70" s="7" t="n">
        <v>36.05</v>
      </c>
      <c r="U70" s="7" t="s">
        <v>117</v>
      </c>
      <c r="V70" s="7" t="n">
        <v>140.13</v>
      </c>
      <c r="Y70" s="7" t="s">
        <v>118</v>
      </c>
    </row>
    <row r="71" customFormat="false" ht="12.8" hidden="false" customHeight="false" outlineLevel="0" collapsed="false">
      <c r="A71" s="7" t="s">
        <v>62</v>
      </c>
      <c r="B71" s="7" t="s">
        <v>223</v>
      </c>
      <c r="C71" s="7" t="s">
        <v>25</v>
      </c>
      <c r="D71" s="7" t="s">
        <v>88</v>
      </c>
      <c r="E71" s="7" t="s">
        <v>89</v>
      </c>
      <c r="F71" s="7" t="s">
        <v>90</v>
      </c>
      <c r="G71" s="7" t="s">
        <v>91</v>
      </c>
      <c r="H71" s="7" t="s">
        <v>30</v>
      </c>
      <c r="I71" s="8" t="n">
        <f aca="false">ROUND(($R71 + (($T71+$S71*60)/3600))*(IF($U71="S",-1,1)),5)</f>
        <v>35.69</v>
      </c>
      <c r="J71" s="8" t="n">
        <f aca="false">ROUND(($V71 + (($X71+$W71*60)/3600))*(IF($Y71="W",-1,1)),5)</f>
        <v>139.71</v>
      </c>
      <c r="K71" s="9" t="n">
        <v>42</v>
      </c>
      <c r="L71" s="10" t="n">
        <v>-363</v>
      </c>
      <c r="M71" s="7" t="s">
        <v>30</v>
      </c>
      <c r="N71" s="7" t="s">
        <v>30</v>
      </c>
      <c r="O71" s="7" t="s">
        <v>92</v>
      </c>
      <c r="P71" s="7" t="s">
        <v>224</v>
      </c>
      <c r="Q71" s="7" t="s">
        <v>225</v>
      </c>
      <c r="R71" s="7" t="n">
        <v>35.69</v>
      </c>
      <c r="U71" s="7" t="s">
        <v>117</v>
      </c>
      <c r="V71" s="7" t="n">
        <v>139.71</v>
      </c>
      <c r="Y71" s="7" t="s">
        <v>118</v>
      </c>
    </row>
    <row r="72" customFormat="false" ht="12.8" hidden="false" customHeight="false" outlineLevel="0" collapsed="false">
      <c r="A72" s="7" t="s">
        <v>62</v>
      </c>
      <c r="B72" s="7" t="s">
        <v>226</v>
      </c>
      <c r="C72" s="7" t="s">
        <v>25</v>
      </c>
      <c r="D72" s="7" t="s">
        <v>88</v>
      </c>
      <c r="E72" s="7" t="s">
        <v>89</v>
      </c>
      <c r="F72" s="7" t="s">
        <v>90</v>
      </c>
      <c r="G72" s="7" t="s">
        <v>91</v>
      </c>
      <c r="H72" s="7" t="s">
        <v>30</v>
      </c>
      <c r="I72" s="8" t="n">
        <f aca="false">ROUND(($R72 + (($T72+$S72*60)/3600))*(IF($U72="S",-1,1)),5)</f>
        <v>36.7</v>
      </c>
      <c r="J72" s="8" t="n">
        <f aca="false">ROUND(($V72 + (($X72+$W72*60)/3600))*(IF($Y72="W",-1,1)),5)</f>
        <v>137.1</v>
      </c>
      <c r="K72" s="9" t="n">
        <v>28</v>
      </c>
      <c r="L72" s="10" t="n">
        <v>-363</v>
      </c>
      <c r="M72" s="7" t="s">
        <v>30</v>
      </c>
      <c r="N72" s="7" t="s">
        <v>30</v>
      </c>
      <c r="O72" s="7" t="s">
        <v>92</v>
      </c>
      <c r="P72" s="7" t="s">
        <v>227</v>
      </c>
      <c r="Q72" s="7" t="s">
        <v>228</v>
      </c>
      <c r="R72" s="7" t="n">
        <v>36.7</v>
      </c>
      <c r="U72" s="7" t="s">
        <v>117</v>
      </c>
      <c r="V72" s="7" t="n">
        <v>137.1</v>
      </c>
      <c r="Y72" s="7" t="s">
        <v>118</v>
      </c>
    </row>
    <row r="73" customFormat="false" ht="12.8" hidden="false" customHeight="false" outlineLevel="0" collapsed="false">
      <c r="A73" s="7" t="s">
        <v>62</v>
      </c>
      <c r="B73" s="7" t="s">
        <v>229</v>
      </c>
      <c r="C73" s="7" t="s">
        <v>25</v>
      </c>
      <c r="D73" s="7" t="s">
        <v>88</v>
      </c>
      <c r="E73" s="7" t="s">
        <v>89</v>
      </c>
      <c r="F73" s="7" t="s">
        <v>90</v>
      </c>
      <c r="G73" s="7" t="s">
        <v>91</v>
      </c>
      <c r="H73" s="7" t="s">
        <v>30</v>
      </c>
      <c r="I73" s="8" t="n">
        <f aca="false">ROUND(($R73 + (($T73+$S73*60)/3600))*(IF($U73="S",-1,1)),5)</f>
        <v>-69</v>
      </c>
      <c r="J73" s="8" t="n">
        <f aca="false">ROUND(($V73 + (($X73+$W73*60)/3600))*(IF($Y73="W",-1,1)),5)</f>
        <v>39.58</v>
      </c>
      <c r="K73" s="9" t="n">
        <v>21</v>
      </c>
      <c r="L73" s="10" t="n">
        <v>-363</v>
      </c>
      <c r="M73" s="7" t="s">
        <v>30</v>
      </c>
      <c r="N73" s="7" t="s">
        <v>30</v>
      </c>
      <c r="O73" s="7" t="s">
        <v>92</v>
      </c>
      <c r="P73" s="7" t="s">
        <v>230</v>
      </c>
      <c r="Q73" s="7" t="s">
        <v>231</v>
      </c>
      <c r="R73" s="7" t="n">
        <v>69</v>
      </c>
      <c r="U73" s="7" t="s">
        <v>95</v>
      </c>
      <c r="V73" s="7" t="n">
        <v>39.58</v>
      </c>
      <c r="Y73" s="7" t="s">
        <v>118</v>
      </c>
    </row>
    <row r="74" customFormat="false" ht="12.8" hidden="false" customHeight="false" outlineLevel="0" collapsed="false">
      <c r="A74" s="7" t="s">
        <v>232</v>
      </c>
      <c r="B74" s="7" t="s">
        <v>233</v>
      </c>
      <c r="C74" s="7" t="s">
        <v>25</v>
      </c>
      <c r="D74" s="7" t="s">
        <v>88</v>
      </c>
      <c r="E74" s="7" t="s">
        <v>89</v>
      </c>
      <c r="F74" s="7" t="s">
        <v>90</v>
      </c>
      <c r="G74" s="7" t="s">
        <v>91</v>
      </c>
      <c r="H74" s="7" t="s">
        <v>30</v>
      </c>
      <c r="I74" s="8" t="n">
        <f aca="false">ROUND(($R74 + (($T74+$S74*60)/3600))*(IF($U74="S",-1,1)),5)</f>
        <v>1.7</v>
      </c>
      <c r="J74" s="8" t="n">
        <f aca="false">ROUND(($V74 + (($X74+$W74*60)/3600))*(IF($Y74="W",-1,1)),5)</f>
        <v>-157.17</v>
      </c>
      <c r="K74" s="9" t="n">
        <v>3</v>
      </c>
      <c r="L74" s="10" t="n">
        <v>-363</v>
      </c>
      <c r="M74" s="7" t="s">
        <v>30</v>
      </c>
      <c r="N74" s="7" t="s">
        <v>30</v>
      </c>
      <c r="O74" s="7" t="s">
        <v>92</v>
      </c>
      <c r="P74" s="7" t="s">
        <v>234</v>
      </c>
      <c r="Q74" s="7" t="s">
        <v>235</v>
      </c>
      <c r="R74" s="7" t="n">
        <v>1.7</v>
      </c>
      <c r="U74" s="7" t="s">
        <v>117</v>
      </c>
      <c r="V74" s="7" t="n">
        <v>157.17</v>
      </c>
      <c r="Y74" s="7" t="s">
        <v>96</v>
      </c>
    </row>
    <row r="75" customFormat="false" ht="12.8" hidden="false" customHeight="false" outlineLevel="0" collapsed="false">
      <c r="A75" s="7" t="s">
        <v>236</v>
      </c>
      <c r="B75" s="7" t="s">
        <v>237</v>
      </c>
      <c r="C75" s="7" t="s">
        <v>25</v>
      </c>
      <c r="D75" s="7" t="s">
        <v>88</v>
      </c>
      <c r="E75" s="7" t="s">
        <v>89</v>
      </c>
      <c r="F75" s="7" t="s">
        <v>90</v>
      </c>
      <c r="G75" s="7" t="s">
        <v>91</v>
      </c>
      <c r="H75" s="7" t="s">
        <v>30</v>
      </c>
      <c r="I75" s="8" t="n">
        <f aca="false">ROUND(($R75 + (($T75+$S75*60)/3600))*(IF($U75="S",-1,1)),5)</f>
        <v>36.54</v>
      </c>
      <c r="J75" s="8" t="n">
        <f aca="false">ROUND(($V75 + (($X75+$W75*60)/3600))*(IF($Y75="W",-1,1)),5)</f>
        <v>126.33</v>
      </c>
      <c r="K75" s="9" t="n">
        <v>46</v>
      </c>
      <c r="L75" s="10" t="n">
        <v>-363</v>
      </c>
      <c r="M75" s="7" t="s">
        <v>30</v>
      </c>
      <c r="N75" s="7" t="s">
        <v>30</v>
      </c>
      <c r="O75" s="7" t="s">
        <v>92</v>
      </c>
      <c r="P75" s="7" t="s">
        <v>238</v>
      </c>
      <c r="Q75" s="7" t="s">
        <v>239</v>
      </c>
      <c r="R75" s="7" t="n">
        <v>36.54</v>
      </c>
      <c r="U75" s="7" t="s">
        <v>117</v>
      </c>
      <c r="V75" s="7" t="n">
        <v>126.33</v>
      </c>
      <c r="Y75" s="7" t="s">
        <v>118</v>
      </c>
    </row>
    <row r="76" customFormat="false" ht="12.8" hidden="false" customHeight="false" outlineLevel="0" collapsed="false">
      <c r="A76" s="7" t="s">
        <v>236</v>
      </c>
      <c r="B76" s="7" t="s">
        <v>240</v>
      </c>
      <c r="C76" s="7" t="s">
        <v>25</v>
      </c>
      <c r="D76" s="7" t="s">
        <v>88</v>
      </c>
      <c r="E76" s="7" t="s">
        <v>89</v>
      </c>
      <c r="F76" s="7" t="s">
        <v>90</v>
      </c>
      <c r="G76" s="7" t="s">
        <v>91</v>
      </c>
      <c r="H76" s="7" t="s">
        <v>30</v>
      </c>
      <c r="I76" s="8" t="n">
        <f aca="false">ROUND(($R76 + (($T76+$S76*60)/3600))*(IF($U76="S",-1,1)),5)</f>
        <v>36.33</v>
      </c>
      <c r="J76" s="8" t="n">
        <f aca="false">ROUND(($V76 + (($X76+$W76*60)/3600))*(IF($Y76="W",-1,1)),5)</f>
        <v>127.34</v>
      </c>
      <c r="K76" s="9" t="n">
        <v>80</v>
      </c>
      <c r="L76" s="10" t="n">
        <v>-363</v>
      </c>
      <c r="M76" s="7" t="s">
        <v>30</v>
      </c>
      <c r="N76" s="7" t="s">
        <v>30</v>
      </c>
      <c r="O76" s="7" t="s">
        <v>92</v>
      </c>
      <c r="P76" s="7" t="s">
        <v>241</v>
      </c>
      <c r="Q76" s="7" t="s">
        <v>242</v>
      </c>
      <c r="R76" s="7" t="n">
        <v>36.33</v>
      </c>
      <c r="U76" s="7" t="s">
        <v>117</v>
      </c>
      <c r="V76" s="7" t="n">
        <v>127.34</v>
      </c>
      <c r="Y76" s="7" t="s">
        <v>118</v>
      </c>
    </row>
    <row r="77" customFormat="false" ht="12.8" hidden="false" customHeight="false" outlineLevel="0" collapsed="false">
      <c r="A77" s="7" t="s">
        <v>236</v>
      </c>
      <c r="B77" s="7" t="s">
        <v>243</v>
      </c>
      <c r="C77" s="7" t="s">
        <v>25</v>
      </c>
      <c r="D77" s="7" t="s">
        <v>88</v>
      </c>
      <c r="E77" s="7" t="s">
        <v>89</v>
      </c>
      <c r="F77" s="7" t="s">
        <v>90</v>
      </c>
      <c r="G77" s="7" t="s">
        <v>91</v>
      </c>
      <c r="H77" s="7" t="s">
        <v>30</v>
      </c>
      <c r="I77" s="8" t="n">
        <f aca="false">ROUND(($R77 + (($T77+$S77*60)/3600))*(IF($U77="S",-1,1)),5)</f>
        <v>33.28</v>
      </c>
      <c r="J77" s="8" t="n">
        <f aca="false">ROUND(($V77 + (($X77+$W77*60)/3600))*(IF($Y77="W",-1,1)),5)</f>
        <v>126.17</v>
      </c>
      <c r="K77" s="9" t="n">
        <v>72</v>
      </c>
      <c r="L77" s="10" t="n">
        <v>-363</v>
      </c>
      <c r="M77" s="7" t="s">
        <v>30</v>
      </c>
      <c r="N77" s="7" t="s">
        <v>30</v>
      </c>
      <c r="O77" s="7" t="s">
        <v>92</v>
      </c>
      <c r="P77" s="7" t="s">
        <v>244</v>
      </c>
      <c r="Q77" s="7" t="s">
        <v>245</v>
      </c>
      <c r="R77" s="7" t="n">
        <v>33.28</v>
      </c>
      <c r="U77" s="7" t="s">
        <v>117</v>
      </c>
      <c r="V77" s="7" t="n">
        <v>126.17</v>
      </c>
      <c r="Y77" s="7" t="s">
        <v>118</v>
      </c>
    </row>
    <row r="78" customFormat="false" ht="12.8" hidden="false" customHeight="false" outlineLevel="0" collapsed="false">
      <c r="A78" s="7" t="s">
        <v>236</v>
      </c>
      <c r="B78" s="7" t="s">
        <v>246</v>
      </c>
      <c r="C78" s="7" t="s">
        <v>25</v>
      </c>
      <c r="D78" s="7" t="s">
        <v>88</v>
      </c>
      <c r="E78" s="7" t="s">
        <v>89</v>
      </c>
      <c r="F78" s="7" t="s">
        <v>90</v>
      </c>
      <c r="G78" s="7" t="s">
        <v>91</v>
      </c>
      <c r="H78" s="7" t="s">
        <v>30</v>
      </c>
      <c r="I78" s="8" t="n">
        <f aca="false">ROUND(($R78 + (($T78+$S78*60)/3600))*(IF($U78="S",-1,1)),5)</f>
        <v>37.57</v>
      </c>
      <c r="J78" s="8" t="n">
        <f aca="false">ROUND(($V78 + (($X78+$W78*60)/3600))*(IF($Y78="W",-1,1)),5)</f>
        <v>126.95</v>
      </c>
      <c r="K78" s="9" t="n">
        <v>84</v>
      </c>
      <c r="L78" s="10" t="n">
        <v>-363</v>
      </c>
      <c r="M78" s="7" t="s">
        <v>30</v>
      </c>
      <c r="N78" s="7" t="s">
        <v>30</v>
      </c>
      <c r="O78" s="7" t="s">
        <v>92</v>
      </c>
      <c r="P78" s="7" t="s">
        <v>247</v>
      </c>
      <c r="Q78" s="7" t="s">
        <v>248</v>
      </c>
      <c r="R78" s="7" t="n">
        <v>37.57</v>
      </c>
      <c r="U78" s="7" t="s">
        <v>117</v>
      </c>
      <c r="V78" s="7" t="n">
        <v>126.95</v>
      </c>
      <c r="Y78" s="7" t="s">
        <v>118</v>
      </c>
    </row>
    <row r="79" customFormat="false" ht="12.8" hidden="false" customHeight="false" outlineLevel="0" collapsed="false">
      <c r="A79" s="7" t="s">
        <v>249</v>
      </c>
      <c r="B79" s="7" t="s">
        <v>250</v>
      </c>
      <c r="C79" s="7" t="s">
        <v>25</v>
      </c>
      <c r="D79" s="7" t="s">
        <v>88</v>
      </c>
      <c r="E79" s="7" t="s">
        <v>89</v>
      </c>
      <c r="F79" s="7" t="s">
        <v>90</v>
      </c>
      <c r="G79" s="7" t="s">
        <v>91</v>
      </c>
      <c r="H79" s="7" t="s">
        <v>30</v>
      </c>
      <c r="I79" s="8" t="n">
        <f aca="false">ROUND(($R79 + (($T79+$S79*60)/3600))*(IF($U79="S",-1,1)),5)</f>
        <v>47.92</v>
      </c>
      <c r="J79" s="8" t="n">
        <f aca="false">ROUND(($V79 + (($X79+$W79*60)/3600))*(IF($Y79="W",-1,1)),5)</f>
        <v>106.9</v>
      </c>
      <c r="K79" s="9" t="n">
        <v>1320</v>
      </c>
      <c r="L79" s="10" t="n">
        <v>-363</v>
      </c>
      <c r="M79" s="7" t="s">
        <v>30</v>
      </c>
      <c r="N79" s="7" t="s">
        <v>30</v>
      </c>
      <c r="O79" s="7" t="s">
        <v>92</v>
      </c>
      <c r="P79" s="7" t="s">
        <v>251</v>
      </c>
      <c r="Q79" s="7" t="s">
        <v>252</v>
      </c>
      <c r="R79" s="7" t="n">
        <v>47.92</v>
      </c>
      <c r="U79" s="7" t="s">
        <v>117</v>
      </c>
      <c r="V79" s="7" t="n">
        <v>106.9</v>
      </c>
      <c r="Y79" s="7" t="s">
        <v>118</v>
      </c>
    </row>
    <row r="80" customFormat="false" ht="12.8" hidden="false" customHeight="false" outlineLevel="0" collapsed="false">
      <c r="A80" s="7" t="s">
        <v>249</v>
      </c>
      <c r="B80" s="7" t="s">
        <v>253</v>
      </c>
      <c r="C80" s="7" t="s">
        <v>25</v>
      </c>
      <c r="D80" s="7" t="s">
        <v>88</v>
      </c>
      <c r="E80" s="7" t="s">
        <v>89</v>
      </c>
      <c r="F80" s="7" t="s">
        <v>90</v>
      </c>
      <c r="G80" s="7" t="s">
        <v>91</v>
      </c>
      <c r="H80" s="7" t="s">
        <v>30</v>
      </c>
      <c r="I80" s="8" t="n">
        <f aca="false">ROUND(($R80 + (($T80+$S80*60)/3600))*(IF($U80="S",-1,1)),5)</f>
        <v>43.72</v>
      </c>
      <c r="J80" s="8" t="n">
        <f aca="false">ROUND(($V80 + (($X80+$W80*60)/3600))*(IF($Y80="W",-1,1)),5)</f>
        <v>111.9</v>
      </c>
      <c r="K80" s="9" t="n">
        <v>962</v>
      </c>
      <c r="L80" s="10" t="n">
        <v>-363</v>
      </c>
      <c r="M80" s="7" t="s">
        <v>30</v>
      </c>
      <c r="N80" s="7" t="s">
        <v>30</v>
      </c>
      <c r="O80" s="7" t="s">
        <v>92</v>
      </c>
      <c r="P80" s="7" t="s">
        <v>254</v>
      </c>
      <c r="Q80" s="7" t="s">
        <v>255</v>
      </c>
      <c r="R80" s="7" t="n">
        <v>43.72</v>
      </c>
      <c r="U80" s="7" t="s">
        <v>117</v>
      </c>
      <c r="V80" s="7" t="n">
        <v>111.9</v>
      </c>
      <c r="Y80" s="7" t="s">
        <v>118</v>
      </c>
    </row>
    <row r="81" customFormat="false" ht="12.8" hidden="false" customHeight="false" outlineLevel="0" collapsed="false">
      <c r="A81" s="7" t="s">
        <v>69</v>
      </c>
      <c r="B81" s="7" t="s">
        <v>256</v>
      </c>
      <c r="C81" s="7" t="s">
        <v>25</v>
      </c>
      <c r="D81" s="7" t="s">
        <v>88</v>
      </c>
      <c r="E81" s="7" t="s">
        <v>89</v>
      </c>
      <c r="F81" s="7" t="s">
        <v>90</v>
      </c>
      <c r="G81" s="7" t="s">
        <v>91</v>
      </c>
      <c r="H81" s="7" t="s">
        <v>30</v>
      </c>
      <c r="I81" s="8" t="n">
        <f aca="false">ROUND(($R81 + (($T81+$S81*60)/3600))*(IF($U81="S",-1,1)),5)</f>
        <v>51.97</v>
      </c>
      <c r="J81" s="8" t="n">
        <f aca="false">ROUND(($V81 + (($X81+$W81*60)/3600))*(IF($Y81="W",-1,1)),5)</f>
        <v>4.93</v>
      </c>
      <c r="K81" s="9" t="n">
        <v>-1</v>
      </c>
      <c r="L81" s="10" t="n">
        <v>-363</v>
      </c>
      <c r="M81" s="7" t="s">
        <v>30</v>
      </c>
      <c r="N81" s="7" t="s">
        <v>30</v>
      </c>
      <c r="O81" s="7" t="s">
        <v>92</v>
      </c>
      <c r="P81" s="7" t="s">
        <v>257</v>
      </c>
      <c r="Q81" s="7" t="s">
        <v>258</v>
      </c>
      <c r="R81" s="7" t="n">
        <v>51.97</v>
      </c>
      <c r="U81" s="7" t="s">
        <v>117</v>
      </c>
      <c r="V81" s="7" t="n">
        <v>4.93</v>
      </c>
      <c r="Y81" s="7" t="s">
        <v>118</v>
      </c>
    </row>
    <row r="82" customFormat="false" ht="12.8" hidden="false" customHeight="false" outlineLevel="0" collapsed="false">
      <c r="A82" s="7" t="s">
        <v>259</v>
      </c>
      <c r="B82" s="7" t="s">
        <v>260</v>
      </c>
      <c r="C82" s="7" t="s">
        <v>25</v>
      </c>
      <c r="D82" s="7" t="s">
        <v>88</v>
      </c>
      <c r="E82" s="7" t="s">
        <v>89</v>
      </c>
      <c r="F82" s="7" t="s">
        <v>90</v>
      </c>
      <c r="G82" s="7" t="s">
        <v>91</v>
      </c>
      <c r="H82" s="7" t="s">
        <v>30</v>
      </c>
      <c r="I82" s="8" t="n">
        <f aca="false">ROUND(($R82 + (($T82+$S82*60)/3600))*(IF($U82="S",-1,1)),5)</f>
        <v>-45.04</v>
      </c>
      <c r="J82" s="8" t="n">
        <f aca="false">ROUND(($V82 + (($X82+$W82*60)/3600))*(IF($Y82="W",-1,1)),5)</f>
        <v>169.68</v>
      </c>
      <c r="K82" s="9" t="n">
        <v>370</v>
      </c>
      <c r="L82" s="10" t="n">
        <v>-363</v>
      </c>
      <c r="M82" s="7" t="s">
        <v>30</v>
      </c>
      <c r="N82" s="7" t="s">
        <v>30</v>
      </c>
      <c r="O82" s="7" t="s">
        <v>92</v>
      </c>
      <c r="P82" s="7" t="s">
        <v>261</v>
      </c>
      <c r="Q82" s="7" t="s">
        <v>262</v>
      </c>
      <c r="R82" s="7" t="n">
        <v>45.04</v>
      </c>
      <c r="U82" s="7" t="s">
        <v>95</v>
      </c>
      <c r="V82" s="7" t="n">
        <v>169.68</v>
      </c>
      <c r="Y82" s="7" t="s">
        <v>118</v>
      </c>
    </row>
    <row r="83" customFormat="false" ht="12.8" hidden="false" customHeight="false" outlineLevel="0" collapsed="false">
      <c r="A83" s="7" t="s">
        <v>263</v>
      </c>
      <c r="B83" s="7" t="s">
        <v>264</v>
      </c>
      <c r="C83" s="7" t="s">
        <v>25</v>
      </c>
      <c r="D83" s="7" t="s">
        <v>88</v>
      </c>
      <c r="E83" s="7" t="s">
        <v>89</v>
      </c>
      <c r="F83" s="7" t="s">
        <v>90</v>
      </c>
      <c r="G83" s="7" t="s">
        <v>91</v>
      </c>
      <c r="H83" s="7" t="s">
        <v>30</v>
      </c>
      <c r="I83" s="8" t="n">
        <f aca="false">ROUND(($R83 + (($T83+$S83*60)/3600))*(IF($U83="S",-1,1)),5)</f>
        <v>69.28</v>
      </c>
      <c r="J83" s="8" t="n">
        <f aca="false">ROUND(($V83 + (($X83+$W83*60)/3600))*(IF($Y83="W",-1,1)),5)</f>
        <v>16.01</v>
      </c>
      <c r="K83" s="9" t="n">
        <v>360</v>
      </c>
      <c r="L83" s="10" t="n">
        <v>-363</v>
      </c>
      <c r="M83" s="7" t="s">
        <v>30</v>
      </c>
      <c r="N83" s="7" t="s">
        <v>30</v>
      </c>
      <c r="O83" s="7" t="s">
        <v>92</v>
      </c>
      <c r="P83" s="7" t="s">
        <v>265</v>
      </c>
      <c r="Q83" s="7" t="s">
        <v>266</v>
      </c>
      <c r="R83" s="7" t="n">
        <v>69.28</v>
      </c>
      <c r="U83" s="7" t="s">
        <v>117</v>
      </c>
      <c r="V83" s="7" t="n">
        <v>16.01</v>
      </c>
      <c r="Y83" s="7" t="s">
        <v>118</v>
      </c>
    </row>
    <row r="84" customFormat="false" ht="12.8" hidden="false" customHeight="false" outlineLevel="0" collapsed="false">
      <c r="A84" s="7" t="s">
        <v>263</v>
      </c>
      <c r="B84" s="7" t="s">
        <v>267</v>
      </c>
      <c r="C84" s="7" t="s">
        <v>25</v>
      </c>
      <c r="D84" s="7" t="s">
        <v>88</v>
      </c>
      <c r="E84" s="7" t="s">
        <v>89</v>
      </c>
      <c r="F84" s="7" t="s">
        <v>90</v>
      </c>
      <c r="G84" s="7" t="s">
        <v>91</v>
      </c>
      <c r="H84" s="7" t="s">
        <v>30</v>
      </c>
      <c r="I84" s="8" t="n">
        <f aca="false">ROUND(($R84 + (($T84+$S84*60)/3600))*(IF($U84="S",-1,1)),5)</f>
        <v>78.92</v>
      </c>
      <c r="J84" s="8" t="n">
        <f aca="false">ROUND(($V84 + (($X84+$W84*60)/3600))*(IF($Y84="W",-1,1)),5)</f>
        <v>11.92</v>
      </c>
      <c r="K84" s="9" t="n">
        <v>0</v>
      </c>
      <c r="L84" s="10" t="n">
        <v>-363</v>
      </c>
      <c r="M84" s="7" t="s">
        <v>30</v>
      </c>
      <c r="N84" s="7" t="s">
        <v>30</v>
      </c>
      <c r="O84" s="7" t="s">
        <v>92</v>
      </c>
      <c r="P84" s="7" t="s">
        <v>268</v>
      </c>
      <c r="Q84" s="7" t="s">
        <v>269</v>
      </c>
      <c r="R84" s="7" t="n">
        <v>78.92</v>
      </c>
      <c r="U84" s="7" t="s">
        <v>117</v>
      </c>
      <c r="V84" s="7" t="n">
        <v>11.92</v>
      </c>
      <c r="Y84" s="7" t="s">
        <v>118</v>
      </c>
    </row>
    <row r="85" customFormat="false" ht="12.8" hidden="false" customHeight="false" outlineLevel="0" collapsed="false">
      <c r="A85" s="7" t="s">
        <v>270</v>
      </c>
      <c r="B85" s="7" t="s">
        <v>271</v>
      </c>
      <c r="C85" s="7" t="s">
        <v>25</v>
      </c>
      <c r="D85" s="7" t="s">
        <v>88</v>
      </c>
      <c r="E85" s="7" t="s">
        <v>89</v>
      </c>
      <c r="F85" s="7" t="s">
        <v>90</v>
      </c>
      <c r="G85" s="7" t="s">
        <v>91</v>
      </c>
      <c r="H85" s="7" t="s">
        <v>30</v>
      </c>
      <c r="I85" s="8" t="n">
        <f aca="false">ROUND(($R85 + (($T85+$S85*60)/3600))*(IF($U85="S",-1,1)),5)</f>
        <v>25.02</v>
      </c>
      <c r="J85" s="8" t="n">
        <f aca="false">ROUND(($V85 + (($X85+$W85*60)/3600))*(IF($Y85="W",-1,1)),5)</f>
        <v>121.48</v>
      </c>
      <c r="K85" s="9" t="n">
        <v>5</v>
      </c>
      <c r="L85" s="10" t="n">
        <v>-363</v>
      </c>
      <c r="M85" s="7" t="s">
        <v>30</v>
      </c>
      <c r="N85" s="7" t="s">
        <v>30</v>
      </c>
      <c r="O85" s="7" t="s">
        <v>92</v>
      </c>
      <c r="P85" s="7" t="s">
        <v>272</v>
      </c>
      <c r="Q85" s="7" t="s">
        <v>273</v>
      </c>
      <c r="R85" s="7" t="n">
        <v>25.02</v>
      </c>
      <c r="U85" s="7" t="s">
        <v>117</v>
      </c>
      <c r="V85" s="7" t="n">
        <v>121.48</v>
      </c>
      <c r="Y85" s="7" t="s">
        <v>118</v>
      </c>
    </row>
    <row r="86" customFormat="false" ht="12.8" hidden="false" customHeight="false" outlineLevel="0" collapsed="false">
      <c r="A86" s="7" t="s">
        <v>274</v>
      </c>
      <c r="B86" s="7" t="s">
        <v>275</v>
      </c>
      <c r="C86" s="7" t="s">
        <v>25</v>
      </c>
      <c r="D86" s="7" t="s">
        <v>88</v>
      </c>
      <c r="E86" s="7" t="s">
        <v>89</v>
      </c>
      <c r="F86" s="7" t="s">
        <v>90</v>
      </c>
      <c r="G86" s="7" t="s">
        <v>91</v>
      </c>
      <c r="H86" s="7" t="s">
        <v>30</v>
      </c>
      <c r="I86" s="8" t="n">
        <f aca="false">ROUND(($R86 + (($T86+$S86*60)/3600))*(IF($U86="S",-1,1)),5)</f>
        <v>51.84</v>
      </c>
      <c r="J86" s="8" t="n">
        <f aca="false">ROUND(($V86 + (($X86+$W86*60)/3600))*(IF($Y86="W",-1,1)),5)</f>
        <v>20.79</v>
      </c>
      <c r="K86" s="9" t="n">
        <v>180</v>
      </c>
      <c r="L86" s="10" t="n">
        <v>-363</v>
      </c>
      <c r="M86" s="7" t="s">
        <v>30</v>
      </c>
      <c r="N86" s="7" t="s">
        <v>30</v>
      </c>
      <c r="O86" s="7" t="s">
        <v>92</v>
      </c>
      <c r="P86" s="7" t="s">
        <v>276</v>
      </c>
      <c r="Q86" s="7" t="s">
        <v>277</v>
      </c>
      <c r="R86" s="7" t="n">
        <v>51.84</v>
      </c>
      <c r="U86" s="7" t="s">
        <v>117</v>
      </c>
      <c r="V86" s="7" t="n">
        <v>20.79</v>
      </c>
      <c r="Y86" s="7" t="s">
        <v>118</v>
      </c>
    </row>
    <row r="87" customFormat="false" ht="12.8" hidden="false" customHeight="false" outlineLevel="0" collapsed="false">
      <c r="A87" s="7" t="s">
        <v>278</v>
      </c>
      <c r="B87" s="7" t="s">
        <v>279</v>
      </c>
      <c r="C87" s="7" t="s">
        <v>25</v>
      </c>
      <c r="D87" s="7" t="s">
        <v>88</v>
      </c>
      <c r="E87" s="7" t="s">
        <v>89</v>
      </c>
      <c r="F87" s="7" t="s">
        <v>90</v>
      </c>
      <c r="G87" s="7" t="s">
        <v>91</v>
      </c>
      <c r="H87" s="7" t="s">
        <v>30</v>
      </c>
      <c r="I87" s="8" t="n">
        <f aca="false">ROUND(($R87 + (($T87+$S87*60)/3600))*(IF($U87="S",-1,1)),5)</f>
        <v>53.83</v>
      </c>
      <c r="J87" s="8" t="n">
        <f aca="false">ROUND(($V87 + (($X87+$W87*60)/3600))*(IF($Y87="W",-1,1)),5)</f>
        <v>27.47</v>
      </c>
      <c r="K87" s="9" t="n">
        <v>222</v>
      </c>
      <c r="L87" s="10" t="n">
        <v>-363</v>
      </c>
      <c r="M87" s="7" t="s">
        <v>30</v>
      </c>
      <c r="N87" s="7" t="s">
        <v>30</v>
      </c>
      <c r="O87" s="7" t="s">
        <v>92</v>
      </c>
      <c r="P87" s="7" t="s">
        <v>280</v>
      </c>
      <c r="Q87" s="7" t="s">
        <v>281</v>
      </c>
      <c r="R87" s="7" t="n">
        <v>53.83</v>
      </c>
      <c r="U87" s="7" t="s">
        <v>117</v>
      </c>
      <c r="V87" s="7" t="n">
        <v>27.47</v>
      </c>
      <c r="Y87" s="7" t="s">
        <v>118</v>
      </c>
    </row>
    <row r="88" customFormat="false" ht="12.8" hidden="false" customHeight="false" outlineLevel="0" collapsed="false">
      <c r="A88" s="7" t="s">
        <v>282</v>
      </c>
      <c r="B88" s="7" t="s">
        <v>283</v>
      </c>
      <c r="C88" s="7" t="s">
        <v>25</v>
      </c>
      <c r="D88" s="7" t="s">
        <v>88</v>
      </c>
      <c r="E88" s="7" t="s">
        <v>89</v>
      </c>
      <c r="F88" s="7" t="s">
        <v>90</v>
      </c>
      <c r="G88" s="7" t="s">
        <v>91</v>
      </c>
      <c r="H88" s="7" t="s">
        <v>30</v>
      </c>
      <c r="I88" s="8" t="n">
        <f aca="false">ROUND(($R88 + (($T88+$S88*60)/3600))*(IF($U88="S",-1,1)),5)</f>
        <v>44.48</v>
      </c>
      <c r="J88" s="8" t="n">
        <f aca="false">ROUND(($V88 + (($X88+$W88*60)/3600))*(IF($Y88="W",-1,1)),5)</f>
        <v>26.13</v>
      </c>
      <c r="K88" s="9" t="n">
        <v>100</v>
      </c>
      <c r="L88" s="10" t="n">
        <v>-363</v>
      </c>
      <c r="M88" s="7" t="s">
        <v>30</v>
      </c>
      <c r="N88" s="7" t="s">
        <v>30</v>
      </c>
      <c r="O88" s="7" t="s">
        <v>92</v>
      </c>
      <c r="P88" s="7" t="s">
        <v>284</v>
      </c>
      <c r="Q88" s="7" t="s">
        <v>285</v>
      </c>
      <c r="R88" s="7" t="n">
        <v>44.48</v>
      </c>
      <c r="U88" s="7" t="s">
        <v>117</v>
      </c>
      <c r="V88" s="7" t="n">
        <v>26.13</v>
      </c>
      <c r="Y88" s="7" t="s">
        <v>118</v>
      </c>
    </row>
    <row r="89" customFormat="false" ht="12.8" hidden="false" customHeight="false" outlineLevel="0" collapsed="false">
      <c r="A89" s="7" t="s">
        <v>286</v>
      </c>
      <c r="B89" s="7" t="s">
        <v>287</v>
      </c>
      <c r="C89" s="7" t="s">
        <v>25</v>
      </c>
      <c r="D89" s="7" t="s">
        <v>88</v>
      </c>
      <c r="E89" s="7" t="s">
        <v>89</v>
      </c>
      <c r="F89" s="7" t="s">
        <v>90</v>
      </c>
      <c r="G89" s="7" t="s">
        <v>91</v>
      </c>
      <c r="H89" s="7" t="s">
        <v>30</v>
      </c>
      <c r="I89" s="8" t="n">
        <f aca="false">ROUND(($R89 + (($T89+$S89*60)/3600))*(IF($U89="S",-1,1)),5)</f>
        <v>43.12</v>
      </c>
      <c r="J89" s="8" t="n">
        <f aca="false">ROUND(($V89 + (($X89+$W89*60)/3600))*(IF($Y89="W",-1,1)),5)</f>
        <v>131.9</v>
      </c>
      <c r="K89" s="9" t="n">
        <v>80</v>
      </c>
      <c r="L89" s="10" t="n">
        <v>-363</v>
      </c>
      <c r="M89" s="7" t="s">
        <v>30</v>
      </c>
      <c r="N89" s="7" t="s">
        <v>30</v>
      </c>
      <c r="O89" s="7" t="s">
        <v>92</v>
      </c>
      <c r="P89" s="7" t="s">
        <v>288</v>
      </c>
      <c r="Q89" s="7" t="s">
        <v>289</v>
      </c>
      <c r="R89" s="7" t="n">
        <v>43.12</v>
      </c>
      <c r="U89" s="7" t="s">
        <v>117</v>
      </c>
      <c r="V89" s="7" t="n">
        <v>131.9</v>
      </c>
      <c r="Y89" s="7" t="s">
        <v>118</v>
      </c>
    </row>
    <row r="90" customFormat="false" ht="12.8" hidden="false" customHeight="false" outlineLevel="0" collapsed="false">
      <c r="A90" s="7" t="s">
        <v>286</v>
      </c>
      <c r="B90" s="7" t="s">
        <v>290</v>
      </c>
      <c r="C90" s="7" t="s">
        <v>25</v>
      </c>
      <c r="D90" s="7" t="s">
        <v>88</v>
      </c>
      <c r="E90" s="7" t="s">
        <v>89</v>
      </c>
      <c r="F90" s="7" t="s">
        <v>90</v>
      </c>
      <c r="G90" s="7" t="s">
        <v>91</v>
      </c>
      <c r="H90" s="7" t="s">
        <v>30</v>
      </c>
      <c r="I90" s="8" t="n">
        <f aca="false">ROUND(($R90 + (($T90+$S90*60)/3600))*(IF($U90="S",-1,1)),5)</f>
        <v>55.75</v>
      </c>
      <c r="J90" s="8" t="n">
        <f aca="false">ROUND(($V90 + (($X90+$W90*60)/3600))*(IF($Y90="W",-1,1)),5)</f>
        <v>37.37</v>
      </c>
      <c r="K90" s="9" t="n">
        <v>187</v>
      </c>
      <c r="L90" s="10" t="n">
        <v>-363</v>
      </c>
      <c r="M90" s="7" t="s">
        <v>30</v>
      </c>
      <c r="N90" s="7" t="s">
        <v>30</v>
      </c>
      <c r="O90" s="7" t="s">
        <v>92</v>
      </c>
      <c r="P90" s="7" t="s">
        <v>291</v>
      </c>
      <c r="Q90" s="7" t="s">
        <v>292</v>
      </c>
      <c r="R90" s="7" t="n">
        <v>55.75</v>
      </c>
      <c r="U90" s="7" t="s">
        <v>117</v>
      </c>
      <c r="V90" s="7" t="n">
        <v>37.37</v>
      </c>
      <c r="Y90" s="7" t="s">
        <v>118</v>
      </c>
    </row>
    <row r="91" customFormat="false" ht="12.8" hidden="false" customHeight="false" outlineLevel="0" collapsed="false">
      <c r="A91" s="7" t="s">
        <v>46</v>
      </c>
      <c r="B91" s="7" t="s">
        <v>293</v>
      </c>
      <c r="C91" s="7" t="s">
        <v>25</v>
      </c>
      <c r="D91" s="7" t="s">
        <v>88</v>
      </c>
      <c r="E91" s="7" t="s">
        <v>89</v>
      </c>
      <c r="F91" s="7" t="s">
        <v>90</v>
      </c>
      <c r="G91" s="7" t="s">
        <v>91</v>
      </c>
      <c r="H91" s="7" t="s">
        <v>30</v>
      </c>
      <c r="I91" s="8" t="n">
        <f aca="false">ROUND(($R91 + (($T91+$S91*60)/3600))*(IF($U91="S",-1,1)),5)</f>
        <v>28.31</v>
      </c>
      <c r="J91" s="8" t="n">
        <f aca="false">ROUND(($V91 + (($X91+$W91*60)/3600))*(IF($Y91="W",-1,1)),5)</f>
        <v>-16.5</v>
      </c>
      <c r="K91" s="9" t="n">
        <v>2373</v>
      </c>
      <c r="L91" s="10" t="n">
        <v>-363</v>
      </c>
      <c r="M91" s="7" t="s">
        <v>30</v>
      </c>
      <c r="N91" s="7" t="s">
        <v>30</v>
      </c>
      <c r="O91" s="7" t="s">
        <v>92</v>
      </c>
      <c r="P91" s="7" t="s">
        <v>294</v>
      </c>
      <c r="Q91" s="7" t="s">
        <v>295</v>
      </c>
      <c r="R91" s="7" t="n">
        <v>28.31</v>
      </c>
      <c r="U91" s="7" t="s">
        <v>117</v>
      </c>
      <c r="V91" s="7" t="n">
        <v>16.5</v>
      </c>
      <c r="Y91" s="7" t="s">
        <v>96</v>
      </c>
    </row>
    <row r="92" customFormat="false" ht="12.8" hidden="false" customHeight="false" outlineLevel="0" collapsed="false">
      <c r="A92" s="7" t="s">
        <v>46</v>
      </c>
      <c r="B92" s="7" t="s">
        <v>296</v>
      </c>
      <c r="C92" s="7" t="s">
        <v>25</v>
      </c>
      <c r="D92" s="7" t="s">
        <v>88</v>
      </c>
      <c r="E92" s="7" t="s">
        <v>89</v>
      </c>
      <c r="F92" s="7" t="s">
        <v>90</v>
      </c>
      <c r="G92" s="7" t="s">
        <v>91</v>
      </c>
      <c r="H92" s="7" t="s">
        <v>30</v>
      </c>
      <c r="I92" s="8" t="n">
        <f aca="false">ROUND(($R92 + (($T92+$S92*60)/3600))*(IF($U92="S",-1,1)),5)</f>
        <v>40.45</v>
      </c>
      <c r="J92" s="8" t="n">
        <f aca="false">ROUND(($V92 + (($X92+$W92*60)/3600))*(IF($Y92="W",-1,1)),5)</f>
        <v>-3.72</v>
      </c>
      <c r="K92" s="9" t="n">
        <v>680</v>
      </c>
      <c r="L92" s="10" t="n">
        <v>-363</v>
      </c>
      <c r="M92" s="7" t="s">
        <v>30</v>
      </c>
      <c r="N92" s="7" t="s">
        <v>30</v>
      </c>
      <c r="O92" s="7" t="s">
        <v>92</v>
      </c>
      <c r="P92" s="7" t="s">
        <v>297</v>
      </c>
      <c r="Q92" s="7" t="s">
        <v>298</v>
      </c>
      <c r="R92" s="7" t="n">
        <v>40.45</v>
      </c>
      <c r="U92" s="7" t="s">
        <v>117</v>
      </c>
      <c r="V92" s="7" t="n">
        <v>3.72</v>
      </c>
      <c r="Y92" s="7" t="s">
        <v>96</v>
      </c>
    </row>
    <row r="93" customFormat="false" ht="12.8" hidden="false" customHeight="false" outlineLevel="0" collapsed="false">
      <c r="A93" s="7" t="s">
        <v>46</v>
      </c>
      <c r="B93" s="7" t="s">
        <v>299</v>
      </c>
      <c r="C93" s="7" t="s">
        <v>25</v>
      </c>
      <c r="D93" s="7" t="s">
        <v>88</v>
      </c>
      <c r="E93" s="7" t="s">
        <v>89</v>
      </c>
      <c r="F93" s="7" t="s">
        <v>90</v>
      </c>
      <c r="G93" s="7" t="s">
        <v>91</v>
      </c>
      <c r="H93" s="7" t="s">
        <v>30</v>
      </c>
      <c r="I93" s="8" t="n">
        <f aca="false">ROUND(($R93 + (($T93+$S93*60)/3600))*(IF($U93="S",-1,1)),5)</f>
        <v>37.16</v>
      </c>
      <c r="J93" s="8" t="n">
        <f aca="false">ROUND(($V93 + (($X93+$W93*60)/3600))*(IF($Y93="W",-1,1)),5)</f>
        <v>-3.61</v>
      </c>
      <c r="K93" s="9" t="n">
        <v>680</v>
      </c>
      <c r="L93" s="10" t="n">
        <v>-363</v>
      </c>
      <c r="M93" s="7" t="s">
        <v>30</v>
      </c>
      <c r="N93" s="7" t="s">
        <v>30</v>
      </c>
      <c r="O93" s="7" t="s">
        <v>92</v>
      </c>
      <c r="P93" s="7" t="s">
        <v>300</v>
      </c>
      <c r="Q93" s="7" t="s">
        <v>301</v>
      </c>
      <c r="R93" s="7" t="n">
        <v>37.16</v>
      </c>
      <c r="U93" s="7" t="s">
        <v>117</v>
      </c>
      <c r="V93" s="7" t="n">
        <v>3.61</v>
      </c>
      <c r="Y93" s="7" t="s">
        <v>96</v>
      </c>
    </row>
    <row r="94" customFormat="false" ht="12.8" hidden="false" customHeight="false" outlineLevel="0" collapsed="false">
      <c r="A94" s="7" t="s">
        <v>38</v>
      </c>
      <c r="B94" s="7" t="s">
        <v>302</v>
      </c>
      <c r="C94" s="7" t="s">
        <v>25</v>
      </c>
      <c r="D94" s="7" t="s">
        <v>88</v>
      </c>
      <c r="E94" s="7" t="s">
        <v>89</v>
      </c>
      <c r="F94" s="7" t="s">
        <v>90</v>
      </c>
      <c r="G94" s="7" t="s">
        <v>91</v>
      </c>
      <c r="H94" s="7" t="s">
        <v>30</v>
      </c>
      <c r="I94" s="8" t="n">
        <f aca="false">ROUND(($R94 + (($T94+$S94*60)/3600))*(IF($U94="S",-1,1)),5)</f>
        <v>46.81</v>
      </c>
      <c r="J94" s="8" t="n">
        <f aca="false">ROUND(($V94 + (($X94+$W94*60)/3600))*(IF($Y94="W",-1,1)),5)</f>
        <v>6.94</v>
      </c>
      <c r="K94" s="9" t="n">
        <v>490</v>
      </c>
      <c r="L94" s="10" t="n">
        <v>-363</v>
      </c>
      <c r="M94" s="7" t="s">
        <v>30</v>
      </c>
      <c r="N94" s="7" t="s">
        <v>30</v>
      </c>
      <c r="O94" s="7" t="s">
        <v>92</v>
      </c>
      <c r="P94" s="7" t="s">
        <v>303</v>
      </c>
      <c r="Q94" s="7" t="s">
        <v>304</v>
      </c>
      <c r="R94" s="7" t="n">
        <v>46.81</v>
      </c>
      <c r="U94" s="7" t="s">
        <v>117</v>
      </c>
      <c r="V94" s="7" t="n">
        <v>6.94</v>
      </c>
      <c r="Y94" s="7" t="s">
        <v>118</v>
      </c>
    </row>
    <row r="95" customFormat="false" ht="12.8" hidden="false" customHeight="false" outlineLevel="0" collapsed="false">
      <c r="A95" s="7" t="s">
        <v>305</v>
      </c>
      <c r="B95" s="7" t="s">
        <v>306</v>
      </c>
      <c r="C95" s="7" t="s">
        <v>25</v>
      </c>
      <c r="D95" s="7" t="s">
        <v>88</v>
      </c>
      <c r="E95" s="7" t="s">
        <v>89</v>
      </c>
      <c r="F95" s="7" t="s">
        <v>90</v>
      </c>
      <c r="G95" s="7" t="s">
        <v>91</v>
      </c>
      <c r="H95" s="7" t="s">
        <v>30</v>
      </c>
      <c r="I95" s="8" t="n">
        <f aca="false">ROUND(($R95 + (($T95+$S95*60)/3600))*(IF($U95="S",-1,1)),5)</f>
        <v>15.18</v>
      </c>
      <c r="J95" s="8" t="n">
        <f aca="false">ROUND(($V95 + (($X95+$W95*60)/3600))*(IF($Y95="W",-1,1)),5)</f>
        <v>102.57</v>
      </c>
      <c r="K95" s="9" t="n">
        <v>212</v>
      </c>
      <c r="L95" s="10" t="n">
        <v>-363</v>
      </c>
      <c r="M95" s="7" t="s">
        <v>30</v>
      </c>
      <c r="N95" s="7" t="s">
        <v>30</v>
      </c>
      <c r="O95" s="7" t="s">
        <v>92</v>
      </c>
      <c r="P95" s="7" t="s">
        <v>307</v>
      </c>
      <c r="Q95" s="7" t="s">
        <v>308</v>
      </c>
      <c r="R95" s="7" t="n">
        <v>15.18</v>
      </c>
      <c r="U95" s="7" t="s">
        <v>117</v>
      </c>
      <c r="V95" s="7" t="n">
        <v>102.57</v>
      </c>
      <c r="Y95" s="7" t="s">
        <v>118</v>
      </c>
    </row>
    <row r="96" customFormat="false" ht="12.8" hidden="false" customHeight="false" outlineLevel="0" collapsed="false">
      <c r="A96" s="7" t="s">
        <v>44</v>
      </c>
      <c r="B96" s="7" t="s">
        <v>309</v>
      </c>
      <c r="C96" s="7" t="s">
        <v>25</v>
      </c>
      <c r="D96" s="7" t="s">
        <v>88</v>
      </c>
      <c r="E96" s="7" t="s">
        <v>89</v>
      </c>
      <c r="F96" s="7" t="s">
        <v>90</v>
      </c>
      <c r="G96" s="7" t="s">
        <v>91</v>
      </c>
      <c r="H96" s="7" t="s">
        <v>30</v>
      </c>
      <c r="I96" s="8" t="n">
        <f aca="false">ROUND(($R96 + (($T96+$S96*60)/3600))*(IF($U96="S",-1,1)),5)</f>
        <v>39.02</v>
      </c>
      <c r="J96" s="8" t="n">
        <f aca="false">ROUND(($V96 + (($X96+$W96*60)/3600))*(IF($Y96="W",-1,1)),5)</f>
        <v>-76.95</v>
      </c>
      <c r="K96" s="9" t="n">
        <v>34</v>
      </c>
      <c r="L96" s="10" t="n">
        <v>-363</v>
      </c>
      <c r="M96" s="7" t="s">
        <v>30</v>
      </c>
      <c r="N96" s="7" t="s">
        <v>30</v>
      </c>
      <c r="O96" s="7" t="s">
        <v>92</v>
      </c>
      <c r="P96" s="7" t="s">
        <v>310</v>
      </c>
      <c r="Q96" s="7" t="s">
        <v>311</v>
      </c>
      <c r="R96" s="7" t="n">
        <v>39.02</v>
      </c>
      <c r="U96" s="7" t="s">
        <v>117</v>
      </c>
      <c r="V96" s="7" t="n">
        <v>76.95</v>
      </c>
      <c r="Y96" s="7" t="s">
        <v>96</v>
      </c>
    </row>
    <row r="97" customFormat="false" ht="12.8" hidden="false" customHeight="false" outlineLevel="0" collapsed="false">
      <c r="A97" s="7" t="s">
        <v>44</v>
      </c>
      <c r="B97" s="7" t="s">
        <v>312</v>
      </c>
      <c r="C97" s="7" t="s">
        <v>25</v>
      </c>
      <c r="D97" s="7" t="s">
        <v>88</v>
      </c>
      <c r="E97" s="7" t="s">
        <v>89</v>
      </c>
      <c r="F97" s="7" t="s">
        <v>90</v>
      </c>
      <c r="G97" s="7" t="s">
        <v>91</v>
      </c>
      <c r="H97" s="7" t="s">
        <v>30</v>
      </c>
      <c r="I97" s="8" t="n">
        <f aca="false">ROUND(($R97 + (($T97+$S97*60)/3600))*(IF($U97="S",-1,1)),5)</f>
        <v>39.99</v>
      </c>
      <c r="J97" s="8" t="n">
        <f aca="false">ROUND(($V97 + (($X97+$W97*60)/3600))*(IF($Y97="W",-1,1)),5)</f>
        <v>-105.26</v>
      </c>
      <c r="K97" s="9" t="n">
        <v>1634</v>
      </c>
      <c r="L97" s="10" t="n">
        <v>-363</v>
      </c>
      <c r="M97" s="7" t="s">
        <v>30</v>
      </c>
      <c r="N97" s="7" t="s">
        <v>30</v>
      </c>
      <c r="O97" s="7" t="s">
        <v>92</v>
      </c>
      <c r="P97" s="7" t="s">
        <v>313</v>
      </c>
      <c r="Q97" s="7" t="s">
        <v>314</v>
      </c>
      <c r="R97" s="7" t="n">
        <v>39.99</v>
      </c>
      <c r="U97" s="7" t="s">
        <v>117</v>
      </c>
      <c r="V97" s="7" t="n">
        <v>105.26</v>
      </c>
      <c r="Y97" s="7" t="s">
        <v>96</v>
      </c>
    </row>
    <row r="98" customFormat="false" ht="12.8" hidden="false" customHeight="false" outlineLevel="0" collapsed="false">
      <c r="A98" s="7" t="s">
        <v>44</v>
      </c>
      <c r="B98" s="7" t="s">
        <v>315</v>
      </c>
      <c r="C98" s="7" t="s">
        <v>25</v>
      </c>
      <c r="D98" s="7" t="s">
        <v>88</v>
      </c>
      <c r="E98" s="7" t="s">
        <v>89</v>
      </c>
      <c r="F98" s="7" t="s">
        <v>90</v>
      </c>
      <c r="G98" s="7" t="s">
        <v>91</v>
      </c>
      <c r="H98" s="7" t="s">
        <v>30</v>
      </c>
      <c r="I98" s="8" t="n">
        <f aca="false">ROUND(($R98 + (($T98+$S98*60)/3600))*(IF($U98="S",-1,1)),5)</f>
        <v>36.9</v>
      </c>
      <c r="J98" s="8" t="n">
        <f aca="false">ROUND(($V98 + (($X98+$W98*60)/3600))*(IF($Y98="W",-1,1)),5)</f>
        <v>-75.7</v>
      </c>
      <c r="K98" s="9" t="n">
        <v>34</v>
      </c>
      <c r="L98" s="10" t="n">
        <v>-363</v>
      </c>
      <c r="M98" s="7" t="s">
        <v>30</v>
      </c>
      <c r="N98" s="7" t="s">
        <v>30</v>
      </c>
      <c r="O98" s="7" t="s">
        <v>92</v>
      </c>
      <c r="P98" s="7" t="s">
        <v>316</v>
      </c>
      <c r="Q98" s="7" t="s">
        <v>317</v>
      </c>
      <c r="R98" s="7" t="n">
        <v>36.9</v>
      </c>
      <c r="U98" s="7" t="s">
        <v>117</v>
      </c>
      <c r="V98" s="7" t="n">
        <v>75.7</v>
      </c>
      <c r="Y98" s="7" t="s">
        <v>96</v>
      </c>
    </row>
    <row r="99" customFormat="false" ht="12.8" hidden="false" customHeight="false" outlineLevel="0" collapsed="false">
      <c r="A99" s="7" t="s">
        <v>44</v>
      </c>
      <c r="B99" s="7" t="s">
        <v>318</v>
      </c>
      <c r="C99" s="7" t="s">
        <v>25</v>
      </c>
      <c r="D99" s="7" t="s">
        <v>88</v>
      </c>
      <c r="E99" s="7" t="s">
        <v>89</v>
      </c>
      <c r="F99" s="7" t="s">
        <v>90</v>
      </c>
      <c r="G99" s="7" t="s">
        <v>91</v>
      </c>
      <c r="H99" s="7" t="s">
        <v>30</v>
      </c>
      <c r="I99" s="8" t="n">
        <f aca="false">ROUND(($R99 + (($T99+$S99*60)/3600))*(IF($U99="S",-1,1)),5)</f>
        <v>38.9</v>
      </c>
      <c r="J99" s="8" t="n">
        <f aca="false">ROUND(($V99 + (($X99+$W99*60)/3600))*(IF($Y99="W",-1,1)),5)</f>
        <v>-76.7</v>
      </c>
      <c r="K99" s="9" t="n">
        <v>50</v>
      </c>
      <c r="L99" s="10" t="n">
        <v>-363</v>
      </c>
      <c r="M99" s="7" t="s">
        <v>30</v>
      </c>
      <c r="N99" s="7" t="s">
        <v>30</v>
      </c>
      <c r="O99" s="7" t="s">
        <v>92</v>
      </c>
      <c r="P99" s="7" t="s">
        <v>319</v>
      </c>
      <c r="Q99" s="7" t="s">
        <v>320</v>
      </c>
      <c r="R99" s="7" t="n">
        <v>38.9</v>
      </c>
      <c r="U99" s="7" t="s">
        <v>117</v>
      </c>
      <c r="V99" s="7" t="n">
        <v>76.7</v>
      </c>
      <c r="Y99" s="7" t="s">
        <v>96</v>
      </c>
    </row>
    <row r="100" customFormat="false" ht="12.8" hidden="false" customHeight="false" outlineLevel="0" collapsed="false">
      <c r="A100" s="7" t="s">
        <v>44</v>
      </c>
      <c r="B100" s="7" t="s">
        <v>321</v>
      </c>
      <c r="C100" s="7" t="s">
        <v>25</v>
      </c>
      <c r="D100" s="7" t="s">
        <v>88</v>
      </c>
      <c r="E100" s="7" t="s">
        <v>89</v>
      </c>
      <c r="F100" s="7" t="s">
        <v>90</v>
      </c>
      <c r="G100" s="7" t="s">
        <v>91</v>
      </c>
      <c r="H100" s="7" t="s">
        <v>30</v>
      </c>
      <c r="I100" s="8" t="n">
        <f aca="false">ROUND(($R100 + (($T100+$S100*60)/3600))*(IF($U100="S",-1,1)),5)</f>
        <v>34.38</v>
      </c>
      <c r="J100" s="8" t="n">
        <f aca="false">ROUND(($V100 + (($X100+$W100*60)/3600))*(IF($Y100="W",-1,1)),5)</f>
        <v>-117.69</v>
      </c>
      <c r="K100" s="9" t="n">
        <v>2286</v>
      </c>
      <c r="L100" s="10" t="n">
        <v>-363</v>
      </c>
      <c r="M100" s="7" t="s">
        <v>30</v>
      </c>
      <c r="N100" s="7" t="s">
        <v>30</v>
      </c>
      <c r="O100" s="7" t="s">
        <v>92</v>
      </c>
      <c r="P100" s="7" t="s">
        <v>322</v>
      </c>
      <c r="Q100" s="7" t="s">
        <v>323</v>
      </c>
      <c r="R100" s="7" t="n">
        <v>34.38</v>
      </c>
      <c r="U100" s="7" t="s">
        <v>117</v>
      </c>
      <c r="V100" s="7" t="n">
        <v>117.69</v>
      </c>
      <c r="Y100" s="7" t="s">
        <v>96</v>
      </c>
    </row>
    <row r="101" customFormat="false" ht="12.8" hidden="false" customHeight="false" outlineLevel="0" collapsed="false">
      <c r="A101" s="7" t="s">
        <v>44</v>
      </c>
      <c r="B101" s="7" t="s">
        <v>324</v>
      </c>
      <c r="C101" s="7" t="s">
        <v>25</v>
      </c>
      <c r="D101" s="7" t="s">
        <v>88</v>
      </c>
      <c r="E101" s="7" t="s">
        <v>89</v>
      </c>
      <c r="F101" s="7" t="s">
        <v>90</v>
      </c>
      <c r="G101" s="7" t="s">
        <v>91</v>
      </c>
      <c r="H101" s="7" t="s">
        <v>30</v>
      </c>
      <c r="I101" s="8" t="n">
        <f aca="false">ROUND(($R101 + (($T101+$S101*60)/3600))*(IF($U101="S",-1,1)),5)</f>
        <v>41.05</v>
      </c>
      <c r="J101" s="8" t="n">
        <f aca="false">ROUND(($V101 + (($X101+$W101*60)/3600))*(IF($Y101="W",-1,1)),5)</f>
        <v>-124.15</v>
      </c>
      <c r="K101" s="9" t="n">
        <v>107</v>
      </c>
      <c r="L101" s="10" t="n">
        <v>-363</v>
      </c>
      <c r="M101" s="7" t="s">
        <v>30</v>
      </c>
      <c r="N101" s="7" t="s">
        <v>30</v>
      </c>
      <c r="O101" s="7" t="s">
        <v>92</v>
      </c>
      <c r="P101" s="7" t="s">
        <v>325</v>
      </c>
      <c r="Q101" s="7" t="s">
        <v>326</v>
      </c>
      <c r="R101" s="7" t="n">
        <v>41.05</v>
      </c>
      <c r="U101" s="7" t="s">
        <v>117</v>
      </c>
      <c r="V101" s="7" t="n">
        <v>124.15</v>
      </c>
      <c r="Y101" s="7" t="s">
        <v>96</v>
      </c>
    </row>
    <row r="102" customFormat="false" ht="12.8" hidden="false" customHeight="false" outlineLevel="0" collapsed="false">
      <c r="A102" s="7" t="s">
        <v>44</v>
      </c>
      <c r="B102" s="7" t="s">
        <v>327</v>
      </c>
      <c r="C102" s="7" t="s">
        <v>25</v>
      </c>
      <c r="D102" s="7" t="s">
        <v>88</v>
      </c>
      <c r="E102" s="7" t="s">
        <v>89</v>
      </c>
      <c r="F102" s="7" t="s">
        <v>90</v>
      </c>
      <c r="G102" s="7" t="s">
        <v>91</v>
      </c>
      <c r="H102" s="7" t="s">
        <v>30</v>
      </c>
      <c r="I102" s="8" t="n">
        <f aca="false">ROUND(($R102 + (($T102+$S102*60)/3600))*(IF($U102="S",-1,1)),5)</f>
        <v>19.54</v>
      </c>
      <c r="J102" s="8" t="n">
        <f aca="false">ROUND(($V102 + (($X102+$W102*60)/3600))*(IF($Y102="W",-1,1)),5)</f>
        <v>-155.58</v>
      </c>
      <c r="K102" s="9" t="n">
        <v>3397</v>
      </c>
      <c r="L102" s="10" t="n">
        <v>-363</v>
      </c>
      <c r="M102" s="7" t="s">
        <v>30</v>
      </c>
      <c r="N102" s="7" t="s">
        <v>30</v>
      </c>
      <c r="O102" s="7" t="s">
        <v>92</v>
      </c>
      <c r="P102" s="7" t="s">
        <v>328</v>
      </c>
      <c r="Q102" s="7" t="s">
        <v>329</v>
      </c>
      <c r="R102" s="7" t="n">
        <v>19.54</v>
      </c>
      <c r="U102" s="7" t="s">
        <v>117</v>
      </c>
      <c r="V102" s="7" t="n">
        <v>155.58</v>
      </c>
      <c r="Y102" s="7" t="s">
        <v>96</v>
      </c>
    </row>
    <row r="103" customFormat="false" ht="12.8" hidden="false" customHeight="false" outlineLevel="0" collapsed="false">
      <c r="A103" s="7" t="s">
        <v>44</v>
      </c>
      <c r="B103" s="7" t="s">
        <v>330</v>
      </c>
      <c r="C103" s="7" t="s">
        <v>25</v>
      </c>
      <c r="D103" s="7" t="s">
        <v>88</v>
      </c>
      <c r="E103" s="7" t="s">
        <v>89</v>
      </c>
      <c r="F103" s="7" t="s">
        <v>90</v>
      </c>
      <c r="G103" s="7" t="s">
        <v>91</v>
      </c>
      <c r="H103" s="7" t="s">
        <v>30</v>
      </c>
      <c r="I103" s="8" t="n">
        <f aca="false">ROUND(($R103 + (($T103+$S103*60)/3600))*(IF($U103="S",-1,1)),5)</f>
        <v>-77.85</v>
      </c>
      <c r="J103" s="8" t="n">
        <f aca="false">ROUND(($V103 + (($X103+$W103*60)/3600))*(IF($Y103="W",-1,1)),5)</f>
        <v>166.67</v>
      </c>
      <c r="K103" s="9" t="n">
        <v>11</v>
      </c>
      <c r="L103" s="10" t="n">
        <v>-363</v>
      </c>
      <c r="M103" s="7" t="s">
        <v>30</v>
      </c>
      <c r="N103" s="7" t="s">
        <v>30</v>
      </c>
      <c r="O103" s="7" t="s">
        <v>92</v>
      </c>
      <c r="P103" s="7" t="s">
        <v>331</v>
      </c>
      <c r="Q103" s="7" t="s">
        <v>332</v>
      </c>
      <c r="R103" s="7" t="n">
        <v>77.85</v>
      </c>
      <c r="U103" s="7" t="s">
        <v>95</v>
      </c>
      <c r="V103" s="7" t="n">
        <v>166.67</v>
      </c>
      <c r="Y103" s="7" t="s">
        <v>118</v>
      </c>
    </row>
    <row r="104" customFormat="false" ht="12.8" hidden="false" customHeight="false" outlineLevel="0" collapsed="false">
      <c r="A104" s="7" t="s">
        <v>44</v>
      </c>
      <c r="B104" s="7" t="s">
        <v>333</v>
      </c>
      <c r="C104" s="7" t="s">
        <v>25</v>
      </c>
      <c r="D104" s="7" t="s">
        <v>88</v>
      </c>
      <c r="E104" s="7" t="s">
        <v>89</v>
      </c>
      <c r="F104" s="7" t="s">
        <v>90</v>
      </c>
      <c r="G104" s="7" t="s">
        <v>91</v>
      </c>
      <c r="H104" s="7" t="s">
        <v>30</v>
      </c>
      <c r="I104" s="8" t="n">
        <f aca="false">ROUND(($R104 + (($T104+$S104*60)/3600))*(IF($U104="S",-1,1)),5)</f>
        <v>-90</v>
      </c>
      <c r="J104" s="8" t="n">
        <f aca="false">ROUND(($V104 + (($X104+$W104*60)/3600))*(IF($Y104="W",-1,1)),5)</f>
        <v>-24.8</v>
      </c>
      <c r="K104" s="9" t="n">
        <v>2841</v>
      </c>
      <c r="L104" s="10" t="n">
        <v>-363</v>
      </c>
      <c r="M104" s="7" t="s">
        <v>30</v>
      </c>
      <c r="N104" s="7" t="s">
        <v>30</v>
      </c>
      <c r="O104" s="7" t="s">
        <v>92</v>
      </c>
      <c r="P104" s="7" t="s">
        <v>334</v>
      </c>
      <c r="Q104" s="7" t="s">
        <v>335</v>
      </c>
      <c r="R104" s="7" t="n">
        <v>90</v>
      </c>
      <c r="U104" s="7" t="s">
        <v>95</v>
      </c>
      <c r="V104" s="7" t="n">
        <v>24.8</v>
      </c>
      <c r="Y104" s="7" t="s">
        <v>96</v>
      </c>
    </row>
  </sheetData>
  <autoFilter ref="A1:Y10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2016-04-21T10:24:06Z</dcterms:created>
  <dc:language>it-IT</dc:language>
  <dcterms:modified xsi:type="dcterms:W3CDTF">2016-05-23T16:17:19Z</dcterms:modified>
  <cp:revision>7</cp:revision>
</cp:coreProperties>
</file>