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173" documentId="13_ncr:1_{9B5FFE5C-0ABC-49DE-992C-2E1033AE2347}" xr6:coauthVersionLast="47" xr6:coauthVersionMax="47" xr10:uidLastSave="{CFB78D95-5224-4948-9E6B-9D5840017981}"/>
  <bookViews>
    <workbookView xWindow="-108" yWindow="-108" windowWidth="23256" windowHeight="12456" tabRatio="732" firstSheet="1" activeTab="3" xr2:uid="{00000000-000D-0000-FFFF-FFFF00000000}"/>
  </bookViews>
  <sheets>
    <sheet name="Lección2" sheetId="2" state="hidden" r:id="rId1"/>
    <sheet name="tabla1-2" sheetId="45" r:id="rId2"/>
    <sheet name="EJERCICIO 1" sheetId="46" r:id="rId3"/>
    <sheet name="EJERCICIO 2" sheetId="47" r:id="rId4"/>
    <sheet name="11" sheetId="14" state="hidden" r:id="rId5"/>
    <sheet name="13" sheetId="15" state="hidden" r:id="rId6"/>
    <sheet name="Filas&amp;Columnas" sheetId="17" state="hidden" r:id="rId7"/>
    <sheet name="Grabar.archivo" sheetId="10" state="hidden" r:id="rId8"/>
    <sheet name="Celdas" sheetId="16" state="hidden" r:id="rId9"/>
    <sheet name="Rangos" sheetId="18" state="hidden" r:id="rId10"/>
    <sheet name="Series" sheetId="19" state="hidden" r:id="rId11"/>
    <sheet name="Referencias-Relativas" sheetId="20" state="hidden" r:id="rId12"/>
    <sheet name="Referencias-absolutas" sheetId="21" state="hidden" r:id="rId13"/>
    <sheet name="Operaciones-matematicas" sheetId="22" state="hidden" r:id="rId14"/>
    <sheet name="Operaciones-logicas" sheetId="23" state="hidden" r:id="rId15"/>
    <sheet name="Operacion de Concatenación" sheetId="24" state="hidden" r:id="rId16"/>
    <sheet name="Operacion-de-Referencia" sheetId="25" state="hidden" r:id="rId17"/>
  </sheets>
  <externalReferences>
    <externalReference r:id="rId18"/>
  </externalReferences>
  <definedNames>
    <definedName name="Dato1" localSheetId="6">[1]Lección2!$BB$44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7" l="1"/>
  <c r="C6" i="47"/>
  <c r="C5" i="47"/>
  <c r="C4" i="47"/>
  <c r="C3" i="47"/>
  <c r="G36" i="45"/>
  <c r="G37" i="45"/>
  <c r="G38" i="45"/>
  <c r="G39" i="45"/>
  <c r="G40" i="45"/>
  <c r="G41" i="45"/>
  <c r="G42" i="45"/>
  <c r="G43" i="45"/>
  <c r="G44" i="45"/>
  <c r="G45" i="45"/>
  <c r="G46" i="45"/>
  <c r="G47" i="45"/>
  <c r="G48" i="45"/>
  <c r="G49" i="45"/>
  <c r="G50" i="45"/>
  <c r="G51" i="45"/>
  <c r="G52" i="45"/>
  <c r="G53" i="45"/>
  <c r="G54" i="45"/>
  <c r="G35" i="45"/>
  <c r="C7" i="46"/>
  <c r="C6" i="46"/>
  <c r="C5" i="46"/>
  <c r="C4" i="46"/>
  <c r="C3" i="46"/>
</calcChain>
</file>

<file path=xl/sharedStrings.xml><?xml version="1.0" encoding="utf-8"?>
<sst xmlns="http://schemas.openxmlformats.org/spreadsheetml/2006/main" count="72" uniqueCount="32">
  <si>
    <t>L2_Ejercicio2</t>
  </si>
  <si>
    <t>L2_Ejercicio3</t>
  </si>
  <si>
    <t>L2_Ejercicio4</t>
  </si>
  <si>
    <t>Leccion3</t>
  </si>
  <si>
    <t>13. Función buscarv()</t>
  </si>
  <si>
    <t>Cédula</t>
  </si>
  <si>
    <t>Fecha de nacimiento</t>
  </si>
  <si>
    <t>Género (H/M)</t>
  </si>
  <si>
    <t>Segundos empleados en carrera por los 1000 m planos</t>
  </si>
  <si>
    <t>IMC</t>
  </si>
  <si>
    <t>Pulsaciones al final de la carrera</t>
  </si>
  <si>
    <t>H</t>
  </si>
  <si>
    <t>M</t>
  </si>
  <si>
    <t>CEDULA</t>
  </si>
  <si>
    <t>FECHA DE NACIMIENTO</t>
  </si>
  <si>
    <t>GENERO</t>
  </si>
  <si>
    <t>SEGUNDOS EMPLEADOS EN LA CARRERA</t>
  </si>
  <si>
    <t>PULSACIONES AL FINAL DE LA CARRERA</t>
  </si>
  <si>
    <r>
      <t xml:space="preserve">En un centro de acondicionamiento físico se requiere llevar el control de desempeño de personas que han realizado la carrera de </t>
    </r>
    <r>
      <rPr>
        <b/>
        <sz val="11"/>
        <color theme="1"/>
        <rFont val="Calibri"/>
        <family val="2"/>
        <scheme val="minor"/>
      </rPr>
      <t>1000 metros planos</t>
    </r>
    <r>
      <rPr>
        <sz val="11"/>
        <color theme="1"/>
        <rFont val="Calibri"/>
        <family val="2"/>
        <scheme val="minor"/>
      </rPr>
      <t xml:space="preserve">. Cree una tabla con </t>
    </r>
    <r>
      <rPr>
        <b/>
        <sz val="11"/>
        <color theme="1"/>
        <rFont val="Calibri"/>
        <family val="2"/>
        <scheme val="minor"/>
      </rPr>
      <t>al menos 20 registros de datos</t>
    </r>
    <r>
      <rPr>
        <sz val="11"/>
        <color theme="1"/>
        <rFont val="Calibri"/>
        <family val="2"/>
        <scheme val="minor"/>
      </rPr>
      <t xml:space="preserve"> que obedezcan a la información de cada una de las columnas.</t>
    </r>
  </si>
  <si>
    <r>
      <t xml:space="preserve">Posteriormente, cree una ventana en la que se pueda </t>
    </r>
    <r>
      <rPr>
        <b/>
        <sz val="11"/>
        <color theme="1"/>
        <rFont val="Calibri"/>
        <family val="2"/>
        <scheme val="minor"/>
      </rPr>
      <t>consultar la información de algunos de los participantes, suministrando su número de cédula</t>
    </r>
    <r>
      <rPr>
        <sz val="11"/>
        <color theme="1"/>
        <rFont val="Calibri"/>
        <family val="2"/>
        <scheme val="minor"/>
      </rPr>
      <t>.</t>
    </r>
  </si>
  <si>
    <t>Ejercicio 2 – Fabricación de estibas</t>
  </si>
  <si>
    <t># Orden de trabajo</t>
  </si>
  <si>
    <t>Fecha</t>
  </si>
  <si>
    <t>Descripción</t>
  </si>
  <si>
    <t>Cantidad de unidades fabricadas</t>
  </si>
  <si>
    <t>Cantidad de unidades aceptadas por control de calidad</t>
  </si>
  <si>
    <t>% de desempeño</t>
  </si>
  <si>
    <t>Estibas estándar</t>
  </si>
  <si>
    <t>Estibas reforzadas</t>
  </si>
  <si>
    <t>Estibas industriales</t>
  </si>
  <si>
    <t>Descripcion</t>
  </si>
  <si>
    <t>ORDEN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</si>
</sst>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6">
    <font>
      <sz val="11"/>
      <color theme="1"/>
      <name val="Calibri"/>
      <family val="2"/>
      <scheme val="minor"/>
    </font>
    <font>
      <sz val="11"/>
      <color rgb="FFFF0000"/>
      <name val="Calibri"/>
      <family val="2"/>
      <scheme val="minor"/>
    </font>
    <font>
      <sz val="28"/>
      <color rgb="FF000000"/>
      <name val="Calibri"/>
      <family val="2"/>
      <scheme val="minor"/>
    </font>
    <font>
      <b/>
      <sz val="11"/>
      <color theme="1"/>
      <name val="Calibri"/>
      <family val="2"/>
      <scheme val="minor"/>
    </font>
    <font>
      <b/>
      <sz val="13.5"/>
      <color theme="1"/>
      <name val="Calibri"/>
      <family val="2"/>
      <scheme val="minor"/>
    </font>
    <font>
      <sz val="10"/>
      <color theme="1"/>
      <name val="Arial Unicode MS"/>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left" vertical="top" readingOrder="1"/>
    </xf>
    <xf numFmtId="0" fontId="3" fillId="0" borderId="0" xfId="0" applyFont="1"/>
    <xf numFmtId="3"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0" fillId="0" borderId="0" xfId="0" applyAlignment="1"/>
    <xf numFmtId="0" fontId="4" fillId="0" borderId="0" xfId="0" applyFont="1" applyAlignment="1">
      <alignment vertical="center"/>
    </xf>
    <xf numFmtId="0" fontId="5" fillId="0" borderId="0" xfId="0" applyFont="1" applyAlignment="1">
      <alignment vertical="center"/>
    </xf>
    <xf numFmtId="170"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170"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cols>
    <col min="1" max="1" width="4.109375" customWidth="1"/>
    <col min="22" max="22" width="3.88671875" customWidth="1"/>
    <col min="46" max="46" width="12.109375" customWidth="1"/>
    <col min="55" max="55" width="14" customWidth="1"/>
  </cols>
  <sheetData>
    <row r="1" spans="94:116">
      <c r="CP1" t="s">
        <v>0</v>
      </c>
      <c r="DA1" t="s">
        <v>1</v>
      </c>
      <c r="DL1" t="s">
        <v>2</v>
      </c>
    </row>
    <row r="20" spans="69:69">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G67"/>
  <sheetViews>
    <sheetView showGridLines="0" zoomScale="70" zoomScaleNormal="70" workbookViewId="0">
      <pane ySplit="1" topLeftCell="A35" activePane="bottomLeft" state="frozen"/>
      <selection pane="bottomLeft" activeCell="G37" sqref="G37"/>
    </sheetView>
  </sheetViews>
  <sheetFormatPr baseColWidth="10" defaultRowHeight="14.4"/>
  <cols>
    <col min="2" max="2" width="15.6640625" customWidth="1"/>
    <col min="4" max="4" width="18.33203125" customWidth="1"/>
    <col min="5" max="5" width="29.5546875" customWidth="1"/>
    <col min="6" max="6" width="17.6640625" customWidth="1"/>
    <col min="7" max="7" width="18.6640625" customWidth="1"/>
  </cols>
  <sheetData>
    <row r="1" spans="1:7" ht="113.4" customHeight="1">
      <c r="A1" s="2" t="s">
        <v>4</v>
      </c>
    </row>
    <row r="2" spans="1:7" s="11" customFormat="1" ht="27.6" customHeight="1">
      <c r="B2" s="11" t="s">
        <v>18</v>
      </c>
    </row>
    <row r="4" spans="1:7">
      <c r="B4" t="s">
        <v>19</v>
      </c>
    </row>
    <row r="6" spans="1:7" ht="28.8">
      <c r="B6" s="7" t="s">
        <v>5</v>
      </c>
      <c r="C6" s="7" t="s">
        <v>6</v>
      </c>
      <c r="D6" s="7" t="s">
        <v>7</v>
      </c>
      <c r="E6" s="7" t="s">
        <v>8</v>
      </c>
      <c r="F6" s="7" t="s">
        <v>9</v>
      </c>
      <c r="G6" s="7" t="s">
        <v>10</v>
      </c>
    </row>
    <row r="7" spans="1:7">
      <c r="B7" s="4">
        <v>1023458671</v>
      </c>
      <c r="C7" s="5">
        <v>36600</v>
      </c>
      <c r="D7" s="6" t="s">
        <v>11</v>
      </c>
      <c r="E7" s="6">
        <v>245</v>
      </c>
      <c r="F7" s="6">
        <v>22.5</v>
      </c>
      <c r="G7" s="6">
        <v>158</v>
      </c>
    </row>
    <row r="8" spans="1:7">
      <c r="B8" s="4">
        <v>1014736285</v>
      </c>
      <c r="C8" s="5">
        <v>36363</v>
      </c>
      <c r="D8" s="6" t="s">
        <v>12</v>
      </c>
      <c r="E8" s="6">
        <v>280</v>
      </c>
      <c r="F8" s="6">
        <v>21.8</v>
      </c>
      <c r="G8" s="6">
        <v>165</v>
      </c>
    </row>
    <row r="9" spans="1:7">
      <c r="B9" s="4">
        <v>1098524713</v>
      </c>
      <c r="C9" s="5">
        <v>36901</v>
      </c>
      <c r="D9" s="6" t="s">
        <v>11</v>
      </c>
      <c r="E9" s="6">
        <v>230</v>
      </c>
      <c r="F9" s="6">
        <v>24.2</v>
      </c>
      <c r="G9" s="6">
        <v>172</v>
      </c>
    </row>
    <row r="10" spans="1:7">
      <c r="B10" s="4">
        <v>1032681459</v>
      </c>
      <c r="C10" s="5">
        <v>37565</v>
      </c>
      <c r="D10" s="6" t="s">
        <v>12</v>
      </c>
      <c r="E10" s="6">
        <v>295</v>
      </c>
      <c r="F10" s="6">
        <v>23.5</v>
      </c>
      <c r="G10" s="6">
        <v>168</v>
      </c>
    </row>
    <row r="11" spans="1:7">
      <c r="B11" s="4">
        <v>1067315824</v>
      </c>
      <c r="C11" s="5">
        <v>35964</v>
      </c>
      <c r="D11" s="6" t="s">
        <v>11</v>
      </c>
      <c r="E11" s="6">
        <v>255</v>
      </c>
      <c r="F11" s="6">
        <v>26.1</v>
      </c>
      <c r="G11" s="6">
        <v>160</v>
      </c>
    </row>
    <row r="12" spans="1:7">
      <c r="B12" s="4">
        <v>1005947362</v>
      </c>
      <c r="C12" s="5">
        <v>36799</v>
      </c>
      <c r="D12" s="6" t="s">
        <v>12</v>
      </c>
      <c r="E12" s="6">
        <v>310</v>
      </c>
      <c r="F12" s="6">
        <v>25.3</v>
      </c>
      <c r="G12" s="6">
        <v>175</v>
      </c>
    </row>
    <row r="13" spans="1:7">
      <c r="B13" s="4">
        <v>1086253741</v>
      </c>
      <c r="C13" s="5">
        <v>37664</v>
      </c>
      <c r="D13" s="6" t="s">
        <v>11</v>
      </c>
      <c r="E13" s="6">
        <v>225</v>
      </c>
      <c r="F13" s="6">
        <v>20.9</v>
      </c>
      <c r="G13" s="6">
        <v>180</v>
      </c>
    </row>
    <row r="14" spans="1:7">
      <c r="B14" s="4">
        <v>1019634528</v>
      </c>
      <c r="C14" s="5">
        <v>35575</v>
      </c>
      <c r="D14" s="6" t="s">
        <v>12</v>
      </c>
      <c r="E14" s="6">
        <v>275</v>
      </c>
      <c r="F14" s="6">
        <v>22.7</v>
      </c>
      <c r="G14" s="6">
        <v>162</v>
      </c>
    </row>
    <row r="15" spans="1:7">
      <c r="B15" s="4">
        <v>1074821396</v>
      </c>
      <c r="C15" s="5">
        <v>37233</v>
      </c>
      <c r="D15" s="6" t="s">
        <v>11</v>
      </c>
      <c r="E15" s="6">
        <v>265</v>
      </c>
      <c r="F15" s="6">
        <v>27.4</v>
      </c>
      <c r="G15" s="6">
        <v>170</v>
      </c>
    </row>
    <row r="16" spans="1:7">
      <c r="B16" s="4">
        <v>1056472813</v>
      </c>
      <c r="C16" s="5">
        <v>37360</v>
      </c>
      <c r="D16" s="6" t="s">
        <v>12</v>
      </c>
      <c r="E16" s="6">
        <v>320</v>
      </c>
      <c r="F16" s="6">
        <v>24.8</v>
      </c>
      <c r="G16" s="6">
        <v>178</v>
      </c>
    </row>
    <row r="17" spans="2:7">
      <c r="B17" s="4">
        <v>1091365247</v>
      </c>
      <c r="C17" s="5">
        <v>36375</v>
      </c>
      <c r="D17" s="6" t="s">
        <v>11</v>
      </c>
      <c r="E17" s="6">
        <v>240</v>
      </c>
      <c r="F17" s="6">
        <v>23.1</v>
      </c>
      <c r="G17" s="6">
        <v>165</v>
      </c>
    </row>
    <row r="18" spans="2:7">
      <c r="B18" s="4">
        <v>1028753614</v>
      </c>
      <c r="C18" s="5">
        <v>36826</v>
      </c>
      <c r="D18" s="6" t="s">
        <v>12</v>
      </c>
      <c r="E18" s="6">
        <v>290</v>
      </c>
      <c r="F18" s="6">
        <v>26.5</v>
      </c>
      <c r="G18" s="6">
        <v>173</v>
      </c>
    </row>
    <row r="19" spans="2:7">
      <c r="B19" s="4">
        <v>1063418925</v>
      </c>
      <c r="C19" s="5">
        <v>37640</v>
      </c>
      <c r="D19" s="6" t="s">
        <v>11</v>
      </c>
      <c r="E19" s="6">
        <v>235</v>
      </c>
      <c r="F19" s="6">
        <v>21.6</v>
      </c>
      <c r="G19" s="6">
        <v>182</v>
      </c>
    </row>
    <row r="20" spans="2:7">
      <c r="B20" s="4">
        <v>1007826453</v>
      </c>
      <c r="C20" s="5">
        <v>35952</v>
      </c>
      <c r="D20" s="6" t="s">
        <v>12</v>
      </c>
      <c r="E20" s="6">
        <v>305</v>
      </c>
      <c r="F20" s="6">
        <v>28.2</v>
      </c>
      <c r="G20" s="6">
        <v>169</v>
      </c>
    </row>
    <row r="21" spans="2:7">
      <c r="B21" s="4">
        <v>1045291738</v>
      </c>
      <c r="C21" s="5">
        <v>37155</v>
      </c>
      <c r="D21" s="6" t="s">
        <v>11</v>
      </c>
      <c r="E21" s="6">
        <v>250</v>
      </c>
      <c r="F21" s="6">
        <v>25.7</v>
      </c>
      <c r="G21" s="6">
        <v>176</v>
      </c>
    </row>
    <row r="22" spans="2:7">
      <c r="B22" s="4">
        <v>1082637514</v>
      </c>
      <c r="C22" s="5">
        <v>36567</v>
      </c>
      <c r="D22" s="6" t="s">
        <v>12</v>
      </c>
      <c r="E22" s="6">
        <v>285</v>
      </c>
      <c r="F22" s="6">
        <v>23.9</v>
      </c>
      <c r="G22" s="6">
        <v>164</v>
      </c>
    </row>
    <row r="23" spans="2:7">
      <c r="B23" s="4">
        <v>1011459826</v>
      </c>
      <c r="C23" s="5">
        <v>35518</v>
      </c>
      <c r="D23" s="6" t="s">
        <v>11</v>
      </c>
      <c r="E23" s="6">
        <v>220</v>
      </c>
      <c r="F23" s="6">
        <v>22.3</v>
      </c>
      <c r="G23" s="6">
        <v>185</v>
      </c>
    </row>
    <row r="24" spans="2:7">
      <c r="B24" s="4">
        <v>1071583249</v>
      </c>
      <c r="C24" s="5">
        <v>37454</v>
      </c>
      <c r="D24" s="6" t="s">
        <v>12</v>
      </c>
      <c r="E24" s="6">
        <v>315</v>
      </c>
      <c r="F24" s="6">
        <v>27.1</v>
      </c>
      <c r="G24" s="6">
        <v>171</v>
      </c>
    </row>
    <row r="25" spans="2:7">
      <c r="B25" s="4">
        <v>1034926751</v>
      </c>
      <c r="C25" s="5">
        <v>36473</v>
      </c>
      <c r="D25" s="6" t="s">
        <v>11</v>
      </c>
      <c r="E25" s="6">
        <v>260</v>
      </c>
      <c r="F25" s="6">
        <v>24.6</v>
      </c>
      <c r="G25" s="6">
        <v>168</v>
      </c>
    </row>
    <row r="26" spans="2:7">
      <c r="B26" s="4">
        <v>1059714638</v>
      </c>
      <c r="C26" s="5">
        <v>37765</v>
      </c>
      <c r="D26" s="6" t="s">
        <v>12</v>
      </c>
      <c r="E26" s="6">
        <v>300</v>
      </c>
      <c r="F26" s="6">
        <v>25</v>
      </c>
      <c r="G26" s="6">
        <v>179</v>
      </c>
    </row>
    <row r="28" spans="2:7">
      <c r="B28" s="3"/>
    </row>
    <row r="32" spans="2:7" ht="18">
      <c r="B32" s="12" t="s">
        <v>20</v>
      </c>
    </row>
    <row r="34" spans="2:7" ht="77.400000000000006" customHeight="1">
      <c r="B34" s="7" t="s">
        <v>21</v>
      </c>
      <c r="C34" s="7" t="s">
        <v>22</v>
      </c>
      <c r="D34" s="7" t="s">
        <v>23</v>
      </c>
      <c r="E34" s="7" t="s">
        <v>24</v>
      </c>
      <c r="F34" s="7" t="s">
        <v>25</v>
      </c>
      <c r="G34" s="7" t="s">
        <v>26</v>
      </c>
    </row>
    <row r="35" spans="2:7">
      <c r="B35" s="15">
        <v>1</v>
      </c>
      <c r="C35" s="5">
        <v>46267</v>
      </c>
      <c r="D35" s="6" t="s">
        <v>27</v>
      </c>
      <c r="E35" s="6">
        <v>120</v>
      </c>
      <c r="F35" s="6">
        <v>115</v>
      </c>
      <c r="G35" s="14">
        <f>F35/E35</f>
        <v>0.95833333333333337</v>
      </c>
    </row>
    <row r="36" spans="2:7">
      <c r="B36" s="15">
        <v>2</v>
      </c>
      <c r="C36" s="5">
        <v>46267</v>
      </c>
      <c r="D36" s="6" t="s">
        <v>28</v>
      </c>
      <c r="E36" s="6">
        <v>150</v>
      </c>
      <c r="F36" s="6">
        <v>142</v>
      </c>
      <c r="G36" s="14">
        <f t="shared" ref="G36:G54" si="0">F36/E36</f>
        <v>0.94666666666666666</v>
      </c>
    </row>
    <row r="37" spans="2:7">
      <c r="B37" s="15">
        <v>3</v>
      </c>
      <c r="C37" s="5">
        <v>46268</v>
      </c>
      <c r="D37" s="6" t="s">
        <v>27</v>
      </c>
      <c r="E37" s="6">
        <v>100</v>
      </c>
      <c r="F37" s="6">
        <v>96</v>
      </c>
      <c r="G37" s="14">
        <f t="shared" si="0"/>
        <v>0.96</v>
      </c>
    </row>
    <row r="38" spans="2:7">
      <c r="B38" s="15">
        <v>4</v>
      </c>
      <c r="C38" s="5">
        <v>46268</v>
      </c>
      <c r="D38" s="6" t="s">
        <v>29</v>
      </c>
      <c r="E38" s="6">
        <v>180</v>
      </c>
      <c r="F38" s="6">
        <v>171</v>
      </c>
      <c r="G38" s="14">
        <f t="shared" si="0"/>
        <v>0.95</v>
      </c>
    </row>
    <row r="39" spans="2:7">
      <c r="B39" s="15">
        <v>5</v>
      </c>
      <c r="C39" s="5">
        <v>46269</v>
      </c>
      <c r="D39" s="6" t="s">
        <v>27</v>
      </c>
      <c r="E39" s="6">
        <v>200</v>
      </c>
      <c r="F39" s="6">
        <v>190</v>
      </c>
      <c r="G39" s="14">
        <f t="shared" si="0"/>
        <v>0.95</v>
      </c>
    </row>
    <row r="40" spans="2:7">
      <c r="B40" s="15">
        <v>6</v>
      </c>
      <c r="C40" s="5">
        <v>46269</v>
      </c>
      <c r="D40" s="6" t="s">
        <v>28</v>
      </c>
      <c r="E40" s="6">
        <v>160</v>
      </c>
      <c r="F40" s="6">
        <v>152</v>
      </c>
      <c r="G40" s="14">
        <f t="shared" si="0"/>
        <v>0.95</v>
      </c>
    </row>
    <row r="41" spans="2:7">
      <c r="B41" s="15">
        <v>7</v>
      </c>
      <c r="C41" s="5">
        <v>46270</v>
      </c>
      <c r="D41" s="6" t="s">
        <v>29</v>
      </c>
      <c r="E41" s="6">
        <v>140</v>
      </c>
      <c r="F41" s="6">
        <v>136</v>
      </c>
      <c r="G41" s="14">
        <f t="shared" si="0"/>
        <v>0.97142857142857142</v>
      </c>
    </row>
    <row r="42" spans="2:7">
      <c r="B42" s="15">
        <v>8</v>
      </c>
      <c r="C42" s="5">
        <v>46270</v>
      </c>
      <c r="D42" s="6" t="s">
        <v>27</v>
      </c>
      <c r="E42" s="6">
        <v>220</v>
      </c>
      <c r="F42" s="6">
        <v>208</v>
      </c>
      <c r="G42" s="14">
        <f t="shared" si="0"/>
        <v>0.94545454545454544</v>
      </c>
    </row>
    <row r="43" spans="2:7">
      <c r="B43" s="15">
        <v>9</v>
      </c>
      <c r="C43" s="5">
        <v>46271</v>
      </c>
      <c r="D43" s="6" t="s">
        <v>28</v>
      </c>
      <c r="E43" s="6">
        <v>130</v>
      </c>
      <c r="F43" s="6">
        <v>124</v>
      </c>
      <c r="G43" s="14">
        <f t="shared" si="0"/>
        <v>0.9538461538461539</v>
      </c>
    </row>
    <row r="44" spans="2:7">
      <c r="B44" s="15">
        <v>10</v>
      </c>
      <c r="C44" s="5">
        <v>46271</v>
      </c>
      <c r="D44" s="6" t="s">
        <v>27</v>
      </c>
      <c r="E44" s="6">
        <v>175</v>
      </c>
      <c r="F44" s="6">
        <v>169</v>
      </c>
      <c r="G44" s="14">
        <f t="shared" si="0"/>
        <v>0.96571428571428575</v>
      </c>
    </row>
    <row r="45" spans="2:7">
      <c r="B45" s="15">
        <v>11</v>
      </c>
      <c r="C45" s="5">
        <v>46272</v>
      </c>
      <c r="D45" s="6" t="s">
        <v>29</v>
      </c>
      <c r="E45" s="6">
        <v>250</v>
      </c>
      <c r="F45" s="6">
        <v>238</v>
      </c>
      <c r="G45" s="14">
        <f t="shared" si="0"/>
        <v>0.95199999999999996</v>
      </c>
    </row>
    <row r="46" spans="2:7">
      <c r="B46" s="15">
        <v>12</v>
      </c>
      <c r="C46" s="5">
        <v>46272</v>
      </c>
      <c r="D46" s="6" t="s">
        <v>27</v>
      </c>
      <c r="E46" s="6">
        <v>190</v>
      </c>
      <c r="F46" s="6">
        <v>183</v>
      </c>
      <c r="G46" s="14">
        <f t="shared" si="0"/>
        <v>0.9631578947368421</v>
      </c>
    </row>
    <row r="47" spans="2:7">
      <c r="B47" s="15">
        <v>13</v>
      </c>
      <c r="C47" s="5">
        <v>46273</v>
      </c>
      <c r="D47" s="6" t="s">
        <v>28</v>
      </c>
      <c r="E47" s="6">
        <v>210</v>
      </c>
      <c r="F47" s="6">
        <v>198</v>
      </c>
      <c r="G47" s="14">
        <f t="shared" si="0"/>
        <v>0.94285714285714284</v>
      </c>
    </row>
    <row r="48" spans="2:7">
      <c r="B48" s="15">
        <v>14</v>
      </c>
      <c r="C48" s="5">
        <v>46273</v>
      </c>
      <c r="D48" s="6" t="s">
        <v>29</v>
      </c>
      <c r="E48" s="6">
        <v>155</v>
      </c>
      <c r="F48" s="6">
        <v>149</v>
      </c>
      <c r="G48" s="14">
        <f t="shared" si="0"/>
        <v>0.96129032258064517</v>
      </c>
    </row>
    <row r="49" spans="2:7">
      <c r="B49" s="15">
        <v>15</v>
      </c>
      <c r="C49" s="5">
        <v>46274</v>
      </c>
      <c r="D49" s="6" t="s">
        <v>27</v>
      </c>
      <c r="E49" s="6">
        <v>300</v>
      </c>
      <c r="F49" s="6">
        <v>287</v>
      </c>
      <c r="G49" s="14">
        <f t="shared" si="0"/>
        <v>0.95666666666666667</v>
      </c>
    </row>
    <row r="50" spans="2:7">
      <c r="B50" s="15">
        <v>16</v>
      </c>
      <c r="C50" s="5">
        <v>46274</v>
      </c>
      <c r="D50" s="6" t="s">
        <v>28</v>
      </c>
      <c r="E50" s="6">
        <v>125</v>
      </c>
      <c r="F50" s="6">
        <v>120</v>
      </c>
      <c r="G50" s="14">
        <f t="shared" si="0"/>
        <v>0.96</v>
      </c>
    </row>
    <row r="51" spans="2:7">
      <c r="B51" s="15">
        <v>17</v>
      </c>
      <c r="C51" s="5">
        <v>46275</v>
      </c>
      <c r="D51" s="6" t="s">
        <v>29</v>
      </c>
      <c r="E51" s="6">
        <v>230</v>
      </c>
      <c r="F51" s="6">
        <v>219</v>
      </c>
      <c r="G51" s="14">
        <f t="shared" si="0"/>
        <v>0.95217391304347831</v>
      </c>
    </row>
    <row r="52" spans="2:7">
      <c r="B52" s="15">
        <v>18</v>
      </c>
      <c r="C52" s="5">
        <v>46275</v>
      </c>
      <c r="D52" s="6" t="s">
        <v>27</v>
      </c>
      <c r="E52" s="6">
        <v>145</v>
      </c>
      <c r="F52" s="6">
        <v>139</v>
      </c>
      <c r="G52" s="14">
        <f t="shared" si="0"/>
        <v>0.95862068965517244</v>
      </c>
    </row>
    <row r="53" spans="2:7">
      <c r="B53" s="15">
        <v>19</v>
      </c>
      <c r="C53" s="5">
        <v>46276</v>
      </c>
      <c r="D53" s="6" t="s">
        <v>28</v>
      </c>
      <c r="E53" s="6">
        <v>270</v>
      </c>
      <c r="F53" s="6">
        <v>258</v>
      </c>
      <c r="G53" s="14">
        <f t="shared" si="0"/>
        <v>0.9555555555555556</v>
      </c>
    </row>
    <row r="54" spans="2:7">
      <c r="B54" s="15">
        <v>20</v>
      </c>
      <c r="C54" s="5">
        <v>46276</v>
      </c>
      <c r="D54" s="6" t="s">
        <v>29</v>
      </c>
      <c r="E54" s="6">
        <v>185</v>
      </c>
      <c r="F54" s="6">
        <v>176</v>
      </c>
      <c r="G54" s="14">
        <f t="shared" si="0"/>
        <v>0.9513513513513514</v>
      </c>
    </row>
    <row r="56" spans="2:7" ht="18">
      <c r="B56" s="12"/>
    </row>
    <row r="60" spans="2:7">
      <c r="B60" s="13"/>
    </row>
    <row r="67" spans="4:4">
      <c r="D67" s="3"/>
    </row>
  </sheetData>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8162F-8AED-48D5-B4FE-5E4AF2499726}">
  <dimension ref="B2:C7"/>
  <sheetViews>
    <sheetView workbookViewId="0">
      <selection activeCell="B2" sqref="B2:B7"/>
    </sheetView>
  </sheetViews>
  <sheetFormatPr baseColWidth="10" defaultRowHeight="14.4"/>
  <cols>
    <col min="2" max="2" width="20.5546875" bestFit="1" customWidth="1"/>
  </cols>
  <sheetData>
    <row r="2" spans="2:3">
      <c r="B2" s="16" t="s">
        <v>13</v>
      </c>
      <c r="C2" s="8">
        <v>1059714638</v>
      </c>
    </row>
    <row r="3" spans="2:3">
      <c r="B3" s="16" t="s">
        <v>14</v>
      </c>
      <c r="C3" s="9">
        <f>VLOOKUP(C2,'tabla1-2'!B6:G26,2,FALSE)</f>
        <v>37765</v>
      </c>
    </row>
    <row r="4" spans="2:3">
      <c r="B4" s="16" t="s">
        <v>15</v>
      </c>
      <c r="C4" s="9" t="str">
        <f>VLOOKUP(C2,'tabla1-2'!B7:G27,3,FALSE)</f>
        <v>M</v>
      </c>
    </row>
    <row r="5" spans="2:3" ht="43.2">
      <c r="B5" s="15" t="s">
        <v>16</v>
      </c>
      <c r="C5" s="10">
        <f>VLOOKUP(C2,'tabla1-2'!B6:G26,4,FALSE)</f>
        <v>300</v>
      </c>
    </row>
    <row r="6" spans="2:3">
      <c r="B6" s="16" t="s">
        <v>9</v>
      </c>
      <c r="C6" s="10">
        <f>VLOOKUP(C2,'tabla1-2'!B6:G26,5,FALSE)</f>
        <v>25</v>
      </c>
    </row>
    <row r="7" spans="2:3" ht="28.8">
      <c r="B7" s="15" t="s">
        <v>17</v>
      </c>
      <c r="C7" s="10">
        <f>VLOOKUP(C2,'tabla1-2'!B6:G26,6,FALSE)</f>
        <v>179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DF130F-432A-4CB4-9BBF-A38EEB69860F}">
          <x14:formula1>
            <xm:f>'tabla1-2'!B7:B26</xm:f>
          </x14:formula1>
          <xm:sqref>C2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54BF-63C1-4CB4-9D6D-AE9DB78D16EE}">
  <dimension ref="B2:C7"/>
  <sheetViews>
    <sheetView tabSelected="1" workbookViewId="0">
      <selection activeCell="D5" sqref="D5"/>
    </sheetView>
  </sheetViews>
  <sheetFormatPr baseColWidth="10" defaultRowHeight="14.4"/>
  <cols>
    <col min="2" max="2" width="17.88671875" customWidth="1"/>
    <col min="3" max="3" width="14.33203125" customWidth="1"/>
  </cols>
  <sheetData>
    <row r="2" spans="2:3">
      <c r="B2" s="15" t="s">
        <v>31</v>
      </c>
      <c r="C2" s="8">
        <v>12</v>
      </c>
    </row>
    <row r="3" spans="2:3">
      <c r="B3" s="16" t="s">
        <v>22</v>
      </c>
      <c r="C3" s="9">
        <f>VLOOKUP(C2,'tabla1-2'!B34:G54,2,FALSE)</f>
        <v>46272</v>
      </c>
    </row>
    <row r="4" spans="2:3">
      <c r="B4" s="16" t="s">
        <v>30</v>
      </c>
      <c r="C4" s="9" t="str">
        <f>VLOOKUP(C2,'tabla1-2'!B35:G55,3,FALSE)</f>
        <v>Estibas estándar</v>
      </c>
    </row>
    <row r="5" spans="2:3" ht="28.8">
      <c r="B5" s="15" t="s">
        <v>24</v>
      </c>
      <c r="C5" s="10">
        <f>VLOOKUP(C2,'tabla1-2'!B34:G54,4,)</f>
        <v>190</v>
      </c>
    </row>
    <row r="6" spans="2:3" ht="57.6">
      <c r="B6" s="15" t="s">
        <v>25</v>
      </c>
      <c r="C6" s="10">
        <f>VLOOKUP(C2,'tabla1-2'!B35:G55,5,FALSE)</f>
        <v>183</v>
      </c>
    </row>
    <row r="7" spans="2:3">
      <c r="B7" s="15" t="s">
        <v>26</v>
      </c>
      <c r="C7" s="17">
        <f>VLOOKUP(C2,'tabla1-2'!B34:G54,6,FALSE)</f>
        <v>0.9631578947368421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DF12CF3-E9E4-42DF-9D6F-935AA679FBAD}">
          <x14:formula1>
            <xm:f>'tabla1-2'!$B$35:$B$54</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cols>
    <col min="1" max="1" width="3.44140625" customWidth="1"/>
  </cols>
  <sheetData>
    <row r="2" spans="2:2">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15</vt:i4>
      </vt:variant>
    </vt:vector>
  </HeadingPairs>
  <TitlesOfParts>
    <vt:vector size="32" baseType="lpstr">
      <vt:lpstr>Lección2</vt:lpstr>
      <vt:lpstr>tabla1-2</vt:lpstr>
      <vt:lpstr>EJERCICIO 1</vt:lpstr>
      <vt:lpstr>EJERCICIO 2</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2026-09-07T17:49:27Z</dcterms:modified>
</cp:coreProperties>
</file>