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magr\OneDrive\Desktop\Excel\"/>
    </mc:Choice>
  </mc:AlternateContent>
  <xr:revisionPtr revIDLastSave="0" documentId="8_{81AD0120-E40C-4EA7-BBE1-05D46CFD894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Fatture">Fatture!$B$1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I20" i="3"/>
  <c r="I21" i="3"/>
  <c r="I15" i="3"/>
  <c r="I3" i="3"/>
  <c r="I4" i="3"/>
  <c r="I5" i="3"/>
  <c r="I2" i="3"/>
  <c r="H15" i="3"/>
  <c r="H16" i="3"/>
  <c r="H17" i="3"/>
  <c r="H18" i="3"/>
  <c r="H19" i="3"/>
  <c r="H20" i="3"/>
  <c r="H21" i="3"/>
  <c r="H3" i="3"/>
  <c r="H4" i="3"/>
  <c r="H5" i="3"/>
  <c r="H2" i="3"/>
  <c r="C8" i="2"/>
  <c r="C7" i="2"/>
  <c r="C6" i="2"/>
  <c r="C5" i="2"/>
  <c r="C4" i="2"/>
  <c r="C3" i="2"/>
  <c r="C2" i="2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<sst xmlns="http://schemas.openxmlformats.org/spreadsheetml/2006/main" count="823" uniqueCount="583">
  <si>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</si>
  <si>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</si>
  <si>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</si>
  <si>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</si>
  <si>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</si>
  <si>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</si>
  <si>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</si>
  <si>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</si>
  <si>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</si>
  <si>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</si>
  <si>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</si>
  <si>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</si>
  <si>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</si>
  <si>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</si>
  <si>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</si>
  <si>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</si>
  <si>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</si>
  <si>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</si>
  <si>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</si>
  <si>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</si>
  <si>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</si>
  <si>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</si>
  <si>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</si>
  <si>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</si>
  <si>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</si>
  <si>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</si>
  <si>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</si>
  <si>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</si>
  <si>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</si>
  <si>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</si>
  <si>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</si>
  <si>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</si>
  <si>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</si>
  <si>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</si>
  <si>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</si>
  <si>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</si>
  <si>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</si>
  <si>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</si>
  <si>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</si>
  <si>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</si>
  <si>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</si>
  <si>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</si>
  <si>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</si>
  <si>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</si>
  <si>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</si>
  <si>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</si>
  <si>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</si>
  <si>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</si>
  <si>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</si>
  <si>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</si>
  <si>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</si>
  <si>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</si>
  <si>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</si>
  <si>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</si>
  <si>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</si>
  <si>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</si>
  <si>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</si>
  <si>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</si>
  <si>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</si>
  <si>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</si>
  <si>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</si>
  <si>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</si>
  <si>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</si>
  <si>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</si>
  <si>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</si>
  <si>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</si>
  <si>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</si>
  <si>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</si>
  <si>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</si>
  <si>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</si>
  <si>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</si>
  <si>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</si>
  <si>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</si>
  <si>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</si>
  <si>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</si>
  <si>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</si>
  <si>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</si>
  <si>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</si>
  <si>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</si>
  <si>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</si>
  <si>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</si>
  <si>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</si>
  <si>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</si>
  <si>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</si>
  <si>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</si>
  <si>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</si>
  <si>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</si>
  <si>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</si>
  <si>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</si>
  <si>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</si>
  <si>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</si>
  <si>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</si>
  <si>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</si>
  <si>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</si>
  <si>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</si>
  <si>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</si>
  <si>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</si>
  <si>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</si>
  <si>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</si>
  <si>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</si>
  <si>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</si>
  <si>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</si>
  <si>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</si>
  <si>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</si>
  <si>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</si>
  <si>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</si>
  <si>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</si>
  <si>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</si>
  <si>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</si>
  <si>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</si>
  <si>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</si>
  <si>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</si>
  <si>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</si>
  <si>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</si>
  <si>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</si>
  <si>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</si>
  <si>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</si>
  <si>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</si>
  <si>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</si>
  <si>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</si>
  <si>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</si>
  <si>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</si>
  <si>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</si>
  <si>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</si>
  <si>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</si>
  <si>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</si>
  <si>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</si>
  <si>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</si>
  <si>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</si>
  <si>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</si>
  <si>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</si>
  <si>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</si>
  <si>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</si>
  <si>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</si>
  <si>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</si>
  <si>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</si>
  <si>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</si>
  <si>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</si>
  <si>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</si>
  <si>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</si>
  <si>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</si>
  <si>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</si>
  <si>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</si>
  <si>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</si>
  <si>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</si>
  <si>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</si>
  <si>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</si>
  <si>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</si>
  <si>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</si>
  <si>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</si>
  <si>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</si>
  <si>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</si>
  <si>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</si>
  <si>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</si>
  <si>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</si>
  <si>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</si>
  <si>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</si>
  <si>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</si>
  <si>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</si>
  <si>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</si>
  <si>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</si>
  <si>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</si>
  <si>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</si>
  <si>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</si>
  <si>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</si>
  <si>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</si>
  <si>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</si>
  <si>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</si>
  <si>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</si>
  <si>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</si>
  <si>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</si>
  <si>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</si>
  <si>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</si>
  <si>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</si>
  <si>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</si>
  <si>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</si>
  <si>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</si>
  <si>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</si>
  <si>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</si>
  <si>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</si>
  <si>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</si>
  <si>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</si>
  <si>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</si>
  <si>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</si>
  <si>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</si>
  <si>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</si>
  <si>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</si>
  <si>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</si>
  <si>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</si>
  <si>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</si>
  <si>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</si>
  <si>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</si>
  <si>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</si>
  <si>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</si>
  <si>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</si>
  <si>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</si>
  <si>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</si>
  <si>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</si>
  <si>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</si>
  <si>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</si>
  <si>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</si>
  <si>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</si>
  <si>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</si>
  <si>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</si>
  <si>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</si>
  <si>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</si>
  <si>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</si>
  <si>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</si>
  <si>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</si>
  <si>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</si>
  <si>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</si>
  <si>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</si>
  <si>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</si>
  <si>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</si>
  <si>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</si>
  <si>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</si>
  <si>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</si>
  <si>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</si>
  <si>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</si>
  <si>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</si>
  <si>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</si>
  <si>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</si>
  <si>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</si>
  <si>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</si>
  <si>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</si>
  <si>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</si>
  <si>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</si>
  <si>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</si>
  <si>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</si>
  <si>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</si>
  <si>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</si>
  <si>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</si>
  <si>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</si>
  <si>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</si>
  <si>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</si>
  <si>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</si>
  <si>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</si>
  <si>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</si>
  <si>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</si>
  <si>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</si>
  <si>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</si>
  <si>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</si>
  <si>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</si>
  <si>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</si>
  <si>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</si>
  <si>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</si>
  <si>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</si>
  <si>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</si>
  <si>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</si>
  <si>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</si>
  <si>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</si>
  <si>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</si>
  <si>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</si>
  <si>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</si>
  <si>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</si>
  <si>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</si>
  <si>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</si>
  <si>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</si>
  <si>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</si>
  <si>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</si>
  <si>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</si>
  <si>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</si>
  <si>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</si>
  <si>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</si>
  <si>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</si>
  <si>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</si>
  <si>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</si>
  <si>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</si>
  <si>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</si>
  <si>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</si>
  <si>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</si>
  <si>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</si>
  <si>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</si>
  <si>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</si>
  <si>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</si>
  <si>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</si>
  <si>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</si>
  <si>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</si>
  <si>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</si>
  <si>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</si>
  <si>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</si>
  <si>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</si>
  <si>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</si>
  <si>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</si>
  <si>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</si>
  <si>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</si>
  <si>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</si>
  <si>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</si>
  <si>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</si>
  <si>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</si>
  <si>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</si>
  <si>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</si>
  <si>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</si>
  <si>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</si>
  <si>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</si>
  <si>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</si>
  <si>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</si>
  <si>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</si>
  <si>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</si>
  <si>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</si>
  <si>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</si>
  <si>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</si>
  <si>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</si>
  <si>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</si>
  <si>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</si>
  <si>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</si>
  <si>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</si>
  <si>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</si>
  <si>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</si>
  <si>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</si>
  <si>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</si>
  <si>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</si>
  <si>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</si>
  <si>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</si>
  <si>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</si>
  <si>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</si>
  <si>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</si>
  <si>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</si>
  <si>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</si>
  <si>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</si>
  <si>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</si>
  <si>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</si>
  <si>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</si>
  <si>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</si>
  <si>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</si>
  <si>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</si>
  <si>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</si>
  <si>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</si>
  <si>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</si>
  <si>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</si>
  <si>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</si>
  <si>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</si>
  <si>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</si>
  <si>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</si>
  <si>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</si>
  <si>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</si>
  <si>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</si>
  <si>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</si>
  <si>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</si>
  <si>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</si>
  <si>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</si>
  <si>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</si>
  <si>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</si>
  <si>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</si>
  <si>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</si>
  <si>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</si>
  <si>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</si>
  <si>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</si>
  <si>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</si>
  <si>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</si>
  <si>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</si>
  <si>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</si>
  <si>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</si>
  <si>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</si>
  <si>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</si>
  <si>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</si>
  <si>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</si>
  <si>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</si>
  <si>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</si>
  <si>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</si>
  <si>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</si>
  <si>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</si>
  <si>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</si>
  <si>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</si>
  <si>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</si>
  <si>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</si>
  <si>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</si>
  <si>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</si>
  <si>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</si>
  <si>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</si>
  <si>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</si>
  <si>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</si>
  <si>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</si>
  <si>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</si>
  <si>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</si>
  <si>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</si>
  <si>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</si>
  <si>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</si>
  <si>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</si>
  <si>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</si>
  <si>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</si>
  <si>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</si>
  <si>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</si>
  <si>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</si>
  <si>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</si>
  <si>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</si>
  <si>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</si>
  <si>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</si>
  <si>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</si>
  <si>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</si>
  <si>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</si>
  <si>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</si>
  <si>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</si>
  <si>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</si>
  <si>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</si>
  <si>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</si>
  <si>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</si>
  <si>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</si>
  <si>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</si>
  <si>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</si>
  <si>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</si>
  <si>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</si>
  <si>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</si>
  <si>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</si>
  <si>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</si>
  <si>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</si>
  <si>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</si>
  <si>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</si>
  <si>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</si>
  <si>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</si>
  <si>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</si>
  <si>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</si>
  <si>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</si>
  <si>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</si>
  <si>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</si>
  <si>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</si>
  <si>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</si>
  <si>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</si>
  <si>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</si>
  <si>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</si>
  <si>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</si>
  <si>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</si>
  <si>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</si>
  <si>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</si>
  <si>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</si>
  <si>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</si>
  <si>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</si>
  <si>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</si>
  <si>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</si>
  <si>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</si>
  <si>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</si>
  <si>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</si>
  <si>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</si>
  <si>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</si>
  <si>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</si>
  <si>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</si>
  <si>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</si>
  <si>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</si>
  <si>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</si>
  <si>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</si>
  <si>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</si>
  <si>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</si>
  <si>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</si>
  <si>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</si>
  <si>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</si>
  <si>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</si>
  <si>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</si>
  <si>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</si>
  <si>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</si>
  <si>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</si>
  <si>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</si>
  <si>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</si>
  <si>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</si>
  <si>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</si>
  <si>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</si>
  <si>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</si>
  <si>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</si>
  <si>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</si>
  <si>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</si>
  <si>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</si>
  <si>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</si>
  <si>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</si>
  <si>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</si>
  <si>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</si>
  <si>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</si>
  <si>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</si>
  <si>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</si>
  <si>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</si>
  <si>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</si>
  <si>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</si>
  <si>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</si>
  <si>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</si>
  <si>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</si>
  <si>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</si>
  <si>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</si>
  <si>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</si>
  <si>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</si>
  <si>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</si>
  <si>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</si>
  <si>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</si>
  <si>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</si>
  <si>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</si>
  <si>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</si>
  <si>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</si>
  <si>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</si>
  <si>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</si>
  <si>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</si>
  <si>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</si>
  <si>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</si>
  <si>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</si>
  <si>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</si>
  <si>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</si>
  <si>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</si>
  <si>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</si>
  <si>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</si>
  <si>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</si>
  <si>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</si>
  <si>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</si>
  <si>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</si>
  <si>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</si>
  <si>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</si>
  <si>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</si>
  <si>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</si>
  <si>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</si>
  <si>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</si>
  <si>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</si>
  <si>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</si>
  <si>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</si>
  <si>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</si>
  <si>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</si>
  <si>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</si>
  <si>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</si>
  <si>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</si>
  <si>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</si>
  <si>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</si>
  <si>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</si>
  <si>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</si>
  <si>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</si>
  <si>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</si>
  <si>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</si>
  <si>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</si>
  <si>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</si>
  <si>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</si>
  <si>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</si>
  <si>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</si>
  <si>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</si>
  <si>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</si>
  <si>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</si>
  <si>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</si>
  <si>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</si>
  <si>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</si>
  <si>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</si>
  <si>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</si>
  <si>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</si>
  <si>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</si>
  <si>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</si>
  <si>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</si>
  <si>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</si>
  <si>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</si>
  <si>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</si>
  <si>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</si>
  <si>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</si>
  <si>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</si>
  <si>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</si>
  <si>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</si>
  <si>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</si>
  <si>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</si>
  <si>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</si>
  <si>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</si>
  <si>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</si>
  <si>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</si>
  <si>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</si>
  <si>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</si>
  <si>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</si>
  <si>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</si>
  <si>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</si>
  <si>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</si>
  <si>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</si>
  <si>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</si>
  <si>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</si>
  <si>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</si>
  <si>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</si>
  <si>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</si>
  <si>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</si>
  <si>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</si>
  <si>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</si>
  <si>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</si>
  <si>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</si>
  <si>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</si>
  <si>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</si>
  <si>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MONITOR DESC</t>
  </si>
  <si>
    <t xml:space="preserve">PUNTEGGIO </t>
  </si>
  <si>
    <t>ESITO</t>
  </si>
  <si>
    <t>RESPINTO</t>
  </si>
  <si>
    <t>SUFFICIENTE</t>
  </si>
  <si>
    <t>DISCRETO</t>
  </si>
  <si>
    <t>BUONO</t>
  </si>
  <si>
    <t>Voto</t>
  </si>
  <si>
    <t>Fatture Emesse</t>
  </si>
  <si>
    <t xml:space="preserve"> Biergarten</t>
  </si>
  <si>
    <t>Fatture</t>
  </si>
  <si>
    <t>Tot € Fatture Emesse</t>
  </si>
  <si>
    <t>Tot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</si>
</sst>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9" formatCode="#,##0.00\ &quot;€&quot;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3"/>
      <color rgb="FF1F497D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10" fillId="2" borderId="0" xfId="0" applyFont="1" applyFill="1"/>
    <xf numFmtId="0" fontId="11" fillId="0" borderId="1" xfId="0" applyFont="1" applyBorder="1"/>
    <xf numFmtId="0" fontId="12" fillId="0" borderId="0" xfId="0" applyFont="1"/>
    <xf numFmtId="0" fontId="8" fillId="4" borderId="0" xfId="0" applyFont="1" applyFill="1"/>
    <xf numFmtId="0" fontId="12" fillId="0" borderId="2" xfId="0" applyFont="1" applyBorder="1"/>
    <xf numFmtId="0" fontId="0" fillId="0" borderId="2" xfId="0" applyBorder="1"/>
    <xf numFmtId="169" fontId="0" fillId="5" borderId="0" xfId="0" applyNumberFormat="1" applyFill="1"/>
    <xf numFmtId="169" fontId="0" fillId="5" borderId="2" xfId="0" applyNumberFormat="1" applyFill="1" applyBorder="1"/>
    <xf numFmtId="0" fontId="13" fillId="4" borderId="3" xfId="0" applyFont="1" applyFill="1" applyBorder="1"/>
    <xf numFmtId="0" fontId="12" fillId="5" borderId="3" xfId="0" applyFont="1" applyFill="1" applyBorder="1"/>
    <xf numFmtId="0" fontId="14" fillId="0" borderId="3" xfId="0" applyFont="1" applyBorder="1" applyAlignment="1">
      <alignment vertical="center"/>
    </xf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Row],[Column2]],$G$2:$H$5,2,FALSE)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zoomScale="90" zoomScaleNormal="90" workbookViewId="0">
      <pane ySplit="1" topLeftCell="A2" activePane="bottomLeft" state="frozen"/>
      <selection pane="bottomLeft" activeCell="E14" sqref="E1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6.8554687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SUM(C2*1.2)</f>
        <v>337200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SUM(C3*1.2)</f>
        <v>387600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412800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433200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625200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632400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751200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787200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799200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1058400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1329600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1579200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1912800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3262800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4910400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16630800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200400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242400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243600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280800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302400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310800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322800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325200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350400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351600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368400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528000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584400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679200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962400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1894800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84000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124800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152400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194400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214800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223200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223200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243600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254400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266400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294000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301200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308400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322800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376800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390000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416400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442800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482400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565200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571200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590400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637200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662400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1784400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121200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45600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164400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266400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SUM(C67*1.2)</f>
        <v>601200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513600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673200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1893600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40800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24000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27600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117600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301200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18000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16800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478800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310800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388800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453600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562800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667200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571200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572400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667200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834000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1534800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42000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210000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326400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237600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348000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706800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891600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325200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758400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108000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4800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6000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49200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884400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1092000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289200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134400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135600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145200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192000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234000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258000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385200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736800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36000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40800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42000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92400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867600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890400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933600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1053600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1059600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1095600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1350000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39600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62400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SUM(C131*1.2)</f>
        <v>116400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157200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202800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228000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229200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236400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241200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264000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300000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308400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333600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336000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360000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366000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402000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432000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514800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841200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108000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82800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106800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165600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235200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394800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354000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22800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31200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33600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67200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259200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300000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458400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628800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908400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1254000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1881600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140400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189600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312000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231600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324000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376800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1072800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1248000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9600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28800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13200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31200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26400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75600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75600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31200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30000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30000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55200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44400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44400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SUM(C195*1.2)</f>
        <v>13200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55200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22800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15600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31200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31200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24000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58800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39600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81600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39600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176400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181200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236400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372000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325200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549600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494400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968400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4800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97200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150000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117600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168000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6000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7200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10800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9600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13200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25200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16800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27600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61200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237600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200400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114000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169200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421200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496800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73200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1071600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1182000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355200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822000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1365600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1600800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36000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36000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487200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236400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774000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774000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310800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775200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310800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774000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1054800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310800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328800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1170000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576000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1424400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998400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SUM(C259*1.2)</f>
        <v>272400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117600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1428000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360000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2888400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1225200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775200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310800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231600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115200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712800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338400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2176800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231600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784800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874800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758400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288000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1146000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1351200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356400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775200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856800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968400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709200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1101600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1518000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307200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445200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548400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770400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1885200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907200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1885200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3259200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768000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306000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495600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433200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652800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813600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1264800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578400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866400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322800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445200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554400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649200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777600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772800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1082400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866400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1748400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2143200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102000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100800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138000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182400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98400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100800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138000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183600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SUM(C323*1.2)</f>
        <v>96000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122400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237600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279600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334800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357600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573600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751200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908400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1353600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1832400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4960800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8220000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14054400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opLeftCell="A4" workbookViewId="0">
      <selection activeCell="H9" sqref="H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3.57031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12.42578125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16" t="s">
        <v>577</v>
      </c>
      <c r="D1" s="4"/>
      <c r="E1" s="4"/>
      <c r="F1" s="4"/>
      <c r="G1" s="19" t="s">
        <v>571</v>
      </c>
      <c r="H1" s="19" t="s">
        <v>572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Row],[Column2]],$G$2:$H$5,2,FALSE)</f>
        <v>SUFFICIENTE</v>
      </c>
      <c r="D2" s="8"/>
      <c r="E2" s="8"/>
      <c r="F2" s="8"/>
      <c r="G2" s="8">
        <v>0</v>
      </c>
      <c r="H2" s="15" t="s">
        <v>573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Row],[Column2]],$G$2:$H$5,2,FALSE)</f>
        <v>DISCRETO</v>
      </c>
      <c r="E3" s="8"/>
      <c r="F3" s="8"/>
      <c r="G3" s="8">
        <v>40</v>
      </c>
      <c r="H3" s="15" t="s">
        <v>574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Row],[Column2]],$G$2:$H$5,2,FALSE)</f>
        <v>DISCRETO</v>
      </c>
      <c r="E4" s="8"/>
      <c r="F4" s="8"/>
      <c r="G4" s="8">
        <v>60</v>
      </c>
      <c r="H4" s="15" t="s">
        <v>575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Row],[Column2]],$G$2:$H$5,2,FALSE)</f>
        <v>SUFFICIENTE</v>
      </c>
      <c r="E5" s="8"/>
      <c r="F5" s="8"/>
      <c r="G5" s="8">
        <v>70</v>
      </c>
      <c r="H5" s="15" t="s">
        <v>576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Row],[Column2]],$G$2:$H$5,2,FALSE)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Row],[Column2]],$G$2:$H$5,2,FALSE)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Row],[Column2]],$G$2:$H$5,2,FALSE)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16" sqref="I1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3.28515625" bestFit="1" customWidth="1"/>
    <col min="8" max="8" width="20.28515625" bestFit="1" customWidth="1"/>
    <col min="9" max="9" width="25.57031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7" t="s">
        <v>495</v>
      </c>
      <c r="H1" s="17" t="s">
        <v>580</v>
      </c>
      <c r="I1" s="26" t="s">
        <v>581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8" t="s">
        <v>499</v>
      </c>
      <c r="H2">
        <f>COUNTIF(Fatture!C:C, G2)</f>
        <v>11</v>
      </c>
      <c r="I2" s="22">
        <f>SUMIFS(Fatture!D:D, Fatture!C:C, 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8" t="s">
        <v>558</v>
      </c>
      <c r="H3">
        <f>COUNTIF(Fatture!C:C, G3)</f>
        <v>5</v>
      </c>
      <c r="I3" s="22">
        <f>SUMIFS(Fatture!D:D, Fatture!C:C, 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8" t="s">
        <v>506</v>
      </c>
      <c r="H4">
        <f>COUNTIF(Fatture!C:C, G4)</f>
        <v>4</v>
      </c>
      <c r="I4" s="22">
        <f>SUMIFS(Fatture!D:D, Fatture!C:C, G4)</f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0" t="s">
        <v>547</v>
      </c>
      <c r="H5" s="21">
        <f>COUNTIF(Fatture!C:C, G5)</f>
        <v>4</v>
      </c>
      <c r="I5" s="23">
        <f>SUMIFS(Fatture!D:D, Fatture!C:C, G5)</f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4" t="s">
        <v>494</v>
      </c>
      <c r="H14" s="24" t="s">
        <v>578</v>
      </c>
      <c r="I14" s="25" t="s">
        <v>582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8" t="s">
        <v>501</v>
      </c>
      <c r="H15">
        <f>COUNTIF(Fatture!B:B, G15)</f>
        <v>2</v>
      </c>
      <c r="I15" s="22">
        <f>SUMIFS(Fatture!D:D, Fatture!B:B, G15)</f>
        <v>73450</v>
      </c>
      <c r="J15" s="18"/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8" t="s">
        <v>507</v>
      </c>
      <c r="H16">
        <f>COUNTIF(Fatture!B:B, G16)</f>
        <v>1</v>
      </c>
      <c r="I16" s="22">
        <f>SUMIFS(Fatture!D:D, Fatture!B:B, G16)</f>
        <v>50800</v>
      </c>
    </row>
    <row r="17" spans="1:9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8" t="s">
        <v>509</v>
      </c>
      <c r="H17">
        <f>COUNTIF(Fatture!B:B, G17)</f>
        <v>1</v>
      </c>
      <c r="I17" s="22">
        <f>SUMIFS(Fatture!D:D, Fatture!B:B, G17)</f>
        <v>98450</v>
      </c>
    </row>
    <row r="18" spans="1:9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8" t="s">
        <v>511</v>
      </c>
      <c r="H18">
        <f>COUNTIF(Fatture!B:B, G18)</f>
        <v>1</v>
      </c>
      <c r="I18" s="22">
        <f>SUMIFS(Fatture!D:D, Fatture!B:B, G18)</f>
        <v>7950</v>
      </c>
    </row>
    <row r="19" spans="1:9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8" t="s">
        <v>525</v>
      </c>
      <c r="H19">
        <f>COUNTIF(Fatture!B:B, G19)</f>
        <v>4</v>
      </c>
      <c r="I19" s="22">
        <f>SUMIFS(Fatture!D:D, Fatture!B:B, G19)</f>
        <v>283000</v>
      </c>
    </row>
    <row r="20" spans="1:9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8" t="s">
        <v>528</v>
      </c>
      <c r="H20">
        <f>COUNTIF(Fatture!B:B, G20)</f>
        <v>2</v>
      </c>
      <c r="I20" s="22">
        <f>SUMIFS(Fatture!D:D, Fatture!B:B, G20)</f>
        <v>107700</v>
      </c>
    </row>
    <row r="21" spans="1:9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20" t="s">
        <v>579</v>
      </c>
      <c r="H21" s="21">
        <f>COUNTIF(Fatture!B:B, G21)</f>
        <v>0</v>
      </c>
      <c r="I21" s="23">
        <f>SUMIFS(Fatture!D:D, Fatture!B:B, G21)</f>
        <v>0</v>
      </c>
    </row>
    <row r="22" spans="1:9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9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9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9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9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9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9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9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9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Fatture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Emanuel Grotteria</cp:lastModifiedBy>
  <dcterms:created xsi:type="dcterms:W3CDTF">2005-04-12T12:35:30Z</dcterms:created>
  <dcterms:modified xsi:type="dcterms:W3CDTF">2025-09-07T11:38:17Z</dcterms:modified>
</cp:coreProperties>
</file>