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bcc12\Desktop\Emanuel\Aulas\Informatica Basica - Marcos\Execel\"/>
    </mc:Choice>
  </mc:AlternateContent>
  <xr:revisionPtr revIDLastSave="0" documentId="8_{0CD471ED-A737-4A72-AA23-9FD9E88940EF}" xr6:coauthVersionLast="45" xr6:coauthVersionMax="45" xr10:uidLastSave="{00000000-0000-0000-0000-000000000000}"/>
  <bookViews>
    <workbookView xWindow="-11625" yWindow="6735" windowWidth="21600" windowHeight="11385" activeTab="1" xr2:uid="{0AE7246A-54A2-43C1-90C8-01B2EBB295FE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2" l="1"/>
  <c r="H18" i="2"/>
  <c r="J9" i="2"/>
  <c r="G8" i="2"/>
  <c r="D8" i="2"/>
  <c r="I18" i="1"/>
  <c r="E18" i="1"/>
  <c r="M9" i="1"/>
  <c r="E9" i="1"/>
  <c r="E10" i="1" s="1"/>
</calcChain>
</file>

<file path=xl/sharedStrings.xml><?xml version="1.0" encoding="utf-8"?>
<sst xmlns="http://schemas.openxmlformats.org/spreadsheetml/2006/main" count="68" uniqueCount="35">
  <si>
    <t>Estado civil</t>
  </si>
  <si>
    <t>Viuvo(V)</t>
  </si>
  <si>
    <t>Solteiro(S)</t>
  </si>
  <si>
    <t>Ficante(F)</t>
  </si>
  <si>
    <t/>
  </si>
  <si>
    <t>VF</t>
  </si>
  <si>
    <t>Dinheiro hoje</t>
  </si>
  <si>
    <t>Meses</t>
  </si>
  <si>
    <t>Taxa selic atual</t>
  </si>
  <si>
    <t>Pagto Parcelas</t>
  </si>
  <si>
    <t>Dinheiro Futuro</t>
  </si>
  <si>
    <t>VF aportes mensais</t>
  </si>
  <si>
    <t>Valor mensal</t>
  </si>
  <si>
    <t>VP</t>
  </si>
  <si>
    <t>Dinheiro futuro</t>
  </si>
  <si>
    <t>Inflação</t>
  </si>
  <si>
    <t>Anos</t>
  </si>
  <si>
    <t>Dinheiro Presente</t>
  </si>
  <si>
    <t>Taxa</t>
  </si>
  <si>
    <t>Custo Atual</t>
  </si>
  <si>
    <t>NPER</t>
  </si>
  <si>
    <t>Dinheiro Hoje</t>
  </si>
  <si>
    <t>Custo Futuro</t>
  </si>
  <si>
    <t>Taxa (ao mês)</t>
  </si>
  <si>
    <t>pagto parcela</t>
  </si>
  <si>
    <t>Taxa(ao mês)</t>
  </si>
  <si>
    <t>Pagto parcela</t>
  </si>
  <si>
    <t>Periodo</t>
  </si>
  <si>
    <t>Pgto parcelas</t>
  </si>
  <si>
    <t>Período</t>
  </si>
  <si>
    <t>Exercicio 1</t>
  </si>
  <si>
    <t>Exercicio 2</t>
  </si>
  <si>
    <t>Exercicio 3</t>
  </si>
  <si>
    <t>Exercicio 5</t>
  </si>
  <si>
    <t>Exercicio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</si>
</sst>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quotePrefix="1"/>
    <xf numFmtId="8" fontId="0" fillId="0" borderId="0" xfId="0" applyNumberFormat="1"/>
    <xf numFmtId="0" fontId="0" fillId="0" borderId="1" xfId="0" applyBorder="1"/>
    <xf numFmtId="44" fontId="0" fillId="0" borderId="1" xfId="1" applyFont="1" applyBorder="1"/>
    <xf numFmtId="9" fontId="0" fillId="0" borderId="1" xfId="2" applyFont="1" applyBorder="1"/>
    <xf numFmtId="8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9" fontId="0" fillId="0" borderId="1" xfId="0" applyNumberFormat="1" applyBorder="1"/>
    <xf numFmtId="0" fontId="0" fillId="0" borderId="1" xfId="1" applyNumberFormat="1" applyFont="1" applyBorder="1"/>
    <xf numFmtId="1" fontId="0" fillId="0" borderId="1" xfId="1" applyNumberFormat="1" applyFont="1" applyBorder="1"/>
    <xf numFmtId="0" fontId="0" fillId="0" borderId="1" xfId="0" applyNumberFormat="1" applyBorder="1"/>
    <xf numFmtId="8" fontId="0" fillId="0" borderId="1" xfId="1" applyNumberFormat="1" applyFont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4F57-68F3-43DD-8B6B-420841530E91}">
  <dimension ref="A1:M18"/>
  <sheetViews>
    <sheetView topLeftCell="D1" workbookViewId="0">
      <selection activeCell="L12" sqref="L12:M18"/>
    </sheetView>
  </sheetViews>
  <sheetFormatPr defaultRowHeight="15" x14ac:dyDescent="0.25"/>
  <cols>
    <col min="1" max="1" width="10.85546875" bestFit="1" customWidth="1"/>
    <col min="4" max="4" width="15.140625" bestFit="1" customWidth="1"/>
    <col min="5" max="5" width="16.85546875" bestFit="1" customWidth="1"/>
    <col min="7" max="7" width="8.85546875" customWidth="1"/>
    <col min="8" max="8" width="15.140625" bestFit="1" customWidth="1"/>
    <col min="9" max="9" width="24.140625" customWidth="1"/>
    <col min="12" max="12" width="17.42578125" bestFit="1" customWidth="1"/>
    <col min="13" max="13" width="16.85546875" bestFit="1" customWidth="1"/>
  </cols>
  <sheetData>
    <row r="1" spans="1:13" x14ac:dyDescent="0.25">
      <c r="A1" t="s">
        <v>0</v>
      </c>
    </row>
    <row r="2" spans="1:13" ht="26.25" x14ac:dyDescent="0.25">
      <c r="A2" t="s">
        <v>1</v>
      </c>
      <c r="D2" s="7" t="s">
        <v>5</v>
      </c>
      <c r="E2" s="7"/>
      <c r="H2" s="7" t="s">
        <v>11</v>
      </c>
      <c r="I2" s="7"/>
      <c r="L2" s="7" t="s">
        <v>13</v>
      </c>
      <c r="M2" s="7"/>
    </row>
    <row r="3" spans="1:13" x14ac:dyDescent="0.25">
      <c r="A3" t="s">
        <v>1</v>
      </c>
      <c r="D3" s="3"/>
      <c r="E3" s="3"/>
      <c r="H3" s="3"/>
      <c r="I3" s="3"/>
      <c r="L3" s="3"/>
      <c r="M3" s="3"/>
    </row>
    <row r="4" spans="1:13" x14ac:dyDescent="0.25">
      <c r="A4" t="s">
        <v>1</v>
      </c>
      <c r="D4" s="3" t="s">
        <v>6</v>
      </c>
      <c r="E4" s="4">
        <v>1000000</v>
      </c>
      <c r="H4" s="3" t="s">
        <v>12</v>
      </c>
      <c r="I4" s="3">
        <v>25</v>
      </c>
      <c r="L4" s="3" t="s">
        <v>14</v>
      </c>
      <c r="M4" s="4">
        <v>10</v>
      </c>
    </row>
    <row r="5" spans="1:13" x14ac:dyDescent="0.25">
      <c r="A5" t="s">
        <v>1</v>
      </c>
      <c r="B5" s="1" t="s">
        <v>4</v>
      </c>
      <c r="D5" s="3" t="s">
        <v>8</v>
      </c>
      <c r="E5" s="5">
        <v>0.01</v>
      </c>
      <c r="H5" s="3" t="s">
        <v>8</v>
      </c>
      <c r="I5" s="3">
        <v>1</v>
      </c>
      <c r="L5" s="3" t="s">
        <v>15</v>
      </c>
      <c r="M5" s="5">
        <v>0.05</v>
      </c>
    </row>
    <row r="6" spans="1:13" x14ac:dyDescent="0.25">
      <c r="A6" t="s">
        <v>3</v>
      </c>
      <c r="D6" s="3" t="s">
        <v>7</v>
      </c>
      <c r="E6" s="3">
        <v>1</v>
      </c>
      <c r="H6" s="3" t="s">
        <v>7</v>
      </c>
      <c r="I6" s="3">
        <v>2</v>
      </c>
      <c r="L6" s="3" t="s">
        <v>16</v>
      </c>
      <c r="M6" s="3">
        <v>2</v>
      </c>
    </row>
    <row r="7" spans="1:13" x14ac:dyDescent="0.25">
      <c r="A7" t="s">
        <v>1</v>
      </c>
      <c r="D7" s="3" t="s">
        <v>9</v>
      </c>
      <c r="E7" s="4">
        <v>100</v>
      </c>
      <c r="H7" s="3"/>
      <c r="I7" s="3"/>
      <c r="L7" s="3" t="s">
        <v>9</v>
      </c>
      <c r="M7" s="3"/>
    </row>
    <row r="8" spans="1:13" x14ac:dyDescent="0.25">
      <c r="A8" t="s">
        <v>2</v>
      </c>
      <c r="D8" s="3"/>
      <c r="E8" s="3"/>
      <c r="H8" s="3"/>
      <c r="I8" s="3"/>
      <c r="L8" s="3"/>
      <c r="M8" s="3"/>
    </row>
    <row r="9" spans="1:13" x14ac:dyDescent="0.25">
      <c r="D9" s="3" t="s">
        <v>10</v>
      </c>
      <c r="E9" s="6">
        <f>-FV(E5,E6,E7,E4)</f>
        <v>1010100</v>
      </c>
      <c r="H9" s="3" t="s">
        <v>10</v>
      </c>
      <c r="I9" s="3"/>
      <c r="L9" s="3" t="s">
        <v>17</v>
      </c>
      <c r="M9" s="6">
        <f>-PV(M5,M6,M7,M4)</f>
        <v>9.0702947845804989</v>
      </c>
    </row>
    <row r="10" spans="1:13" x14ac:dyDescent="0.25">
      <c r="E10" s="2">
        <f>E9-(E4+E7)</f>
        <v>10000</v>
      </c>
    </row>
    <row r="12" spans="1:13" ht="26.25" x14ac:dyDescent="0.25">
      <c r="D12" s="7" t="s">
        <v>18</v>
      </c>
      <c r="E12" s="7"/>
      <c r="H12" s="7" t="s">
        <v>20</v>
      </c>
      <c r="I12" s="7"/>
    </row>
    <row r="13" spans="1:13" x14ac:dyDescent="0.25">
      <c r="D13" s="3" t="s">
        <v>19</v>
      </c>
      <c r="E13" s="4">
        <v>25</v>
      </c>
      <c r="H13" s="3" t="s">
        <v>21</v>
      </c>
      <c r="I13" s="4">
        <v>10000</v>
      </c>
    </row>
    <row r="14" spans="1:13" x14ac:dyDescent="0.25">
      <c r="D14" s="3" t="s">
        <v>22</v>
      </c>
      <c r="E14" s="4">
        <v>100</v>
      </c>
      <c r="H14" s="3" t="s">
        <v>10</v>
      </c>
      <c r="I14" s="4">
        <v>1000000</v>
      </c>
    </row>
    <row r="15" spans="1:13" x14ac:dyDescent="0.25">
      <c r="D15" s="3" t="s">
        <v>16</v>
      </c>
      <c r="E15" s="9">
        <v>1</v>
      </c>
      <c r="H15" s="3" t="s">
        <v>23</v>
      </c>
      <c r="I15" s="5">
        <v>0.01</v>
      </c>
    </row>
    <row r="16" spans="1:13" x14ac:dyDescent="0.25">
      <c r="D16" s="3" t="s">
        <v>28</v>
      </c>
      <c r="E16" s="3"/>
      <c r="H16" s="3" t="s">
        <v>24</v>
      </c>
      <c r="I16" s="4">
        <v>10000</v>
      </c>
    </row>
    <row r="17" spans="4:9" x14ac:dyDescent="0.25">
      <c r="D17" s="3"/>
      <c r="E17" s="3"/>
      <c r="H17" s="3"/>
      <c r="I17" s="3"/>
    </row>
    <row r="18" spans="4:9" x14ac:dyDescent="0.25">
      <c r="D18" s="3" t="s">
        <v>18</v>
      </c>
      <c r="E18" s="8">
        <f>RATE(E15,E16,E13,-E14,)</f>
        <v>3</v>
      </c>
      <c r="H18" s="3" t="s">
        <v>29</v>
      </c>
      <c r="I18" s="10">
        <f>NPER(I15,-I16,-I13,I14)</f>
        <v>68.660716893574829</v>
      </c>
    </row>
  </sheetData>
  <mergeCells count="5">
    <mergeCell ref="D2:E2"/>
    <mergeCell ref="H2:I2"/>
    <mergeCell ref="L2:M2"/>
    <mergeCell ref="D12:E12"/>
    <mergeCell ref="H12:I12"/>
  </mergeCells>
  <dataValidations count="1">
    <dataValidation type="list" allowBlank="1" showInputMessage="1" showErrorMessage="1" sqref="A2:A8" xr:uid="{FAE37095-FA84-45C8-8B2D-CC2BDFAE3157}">
      <formula1>"Casado(A),Solteiro(S),Viuvo(V),Ficante(F)"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145E9-FDE3-4156-8CB6-DDCC32692AA8}">
  <dimension ref="C2:J18"/>
  <sheetViews>
    <sheetView tabSelected="1" workbookViewId="0">
      <selection activeCell="G11" sqref="G11:H18"/>
    </sheetView>
  </sheetViews>
  <sheetFormatPr defaultRowHeight="15" x14ac:dyDescent="0.25"/>
  <cols>
    <col min="3" max="3" width="12.7109375" bestFit="1" customWidth="1"/>
    <col min="4" max="4" width="15.85546875" bestFit="1" customWidth="1"/>
    <col min="6" max="6" width="15.140625" bestFit="1" customWidth="1"/>
    <col min="7" max="7" width="16.85546875" bestFit="1" customWidth="1"/>
    <col min="8" max="8" width="13.28515625" bestFit="1" customWidth="1"/>
    <col min="9" max="9" width="15.140625" bestFit="1" customWidth="1"/>
    <col min="10" max="10" width="18.140625" bestFit="1" customWidth="1"/>
  </cols>
  <sheetData>
    <row r="2" spans="3:10" ht="26.25" x14ac:dyDescent="0.25">
      <c r="C2" s="7" t="s">
        <v>30</v>
      </c>
      <c r="D2" s="7"/>
      <c r="F2" s="7" t="s">
        <v>31</v>
      </c>
      <c r="G2" s="7"/>
      <c r="I2" s="7" t="s">
        <v>32</v>
      </c>
      <c r="J2" s="7"/>
    </row>
    <row r="3" spans="3:10" x14ac:dyDescent="0.25">
      <c r="C3" s="3" t="s">
        <v>19</v>
      </c>
      <c r="D3" s="4">
        <v>89.99</v>
      </c>
      <c r="F3" s="3" t="s">
        <v>21</v>
      </c>
      <c r="G3" s="4">
        <v>5000</v>
      </c>
      <c r="I3" s="3"/>
      <c r="J3" s="3"/>
    </row>
    <row r="4" spans="3:10" x14ac:dyDescent="0.25">
      <c r="C4" s="3" t="s">
        <v>22</v>
      </c>
      <c r="D4" s="4">
        <v>115</v>
      </c>
      <c r="F4" s="3" t="s">
        <v>10</v>
      </c>
      <c r="G4" s="4">
        <v>1000000</v>
      </c>
      <c r="I4" s="3" t="s">
        <v>6</v>
      </c>
      <c r="J4" s="4">
        <v>1500</v>
      </c>
    </row>
    <row r="5" spans="3:10" x14ac:dyDescent="0.25">
      <c r="C5" s="3" t="s">
        <v>16</v>
      </c>
      <c r="D5" s="9">
        <v>2</v>
      </c>
      <c r="F5" s="3" t="s">
        <v>23</v>
      </c>
      <c r="G5" s="5">
        <v>8.9999999999999993E-3</v>
      </c>
      <c r="I5" s="3" t="s">
        <v>8</v>
      </c>
      <c r="J5" s="5">
        <v>1.7500000000000002E-2</v>
      </c>
    </row>
    <row r="6" spans="3:10" x14ac:dyDescent="0.25">
      <c r="C6" s="3" t="s">
        <v>28</v>
      </c>
      <c r="D6" s="3"/>
      <c r="F6" s="3" t="s">
        <v>24</v>
      </c>
      <c r="G6" s="4">
        <v>300</v>
      </c>
      <c r="I6" s="3" t="s">
        <v>7</v>
      </c>
      <c r="J6" s="3">
        <v>120</v>
      </c>
    </row>
    <row r="7" spans="3:10" x14ac:dyDescent="0.25">
      <c r="C7" s="3"/>
      <c r="D7" s="3"/>
      <c r="F7" s="3"/>
      <c r="G7" s="3"/>
      <c r="I7" s="3" t="s">
        <v>9</v>
      </c>
      <c r="J7" s="4">
        <v>100</v>
      </c>
    </row>
    <row r="8" spans="3:10" x14ac:dyDescent="0.25">
      <c r="C8" s="3" t="s">
        <v>18</v>
      </c>
      <c r="D8" s="8">
        <f>RATE(D5,D6,D3,-D4,)</f>
        <v>0.13045113510633977</v>
      </c>
      <c r="F8" s="3" t="s">
        <v>29</v>
      </c>
      <c r="G8" s="10">
        <f>NPER(G5,-G6,-G3,G4)</f>
        <v>367.66968214048467</v>
      </c>
      <c r="I8" s="3"/>
      <c r="J8" s="3"/>
    </row>
    <row r="9" spans="3:10" x14ac:dyDescent="0.25">
      <c r="I9" s="3" t="s">
        <v>10</v>
      </c>
      <c r="J9" s="6">
        <f>-FV(J5,J6,J7,J4)</f>
        <v>52138.394754664179</v>
      </c>
    </row>
    <row r="11" spans="3:10" ht="26.25" x14ac:dyDescent="0.25">
      <c r="C11" s="7" t="s">
        <v>34</v>
      </c>
      <c r="D11" s="7"/>
      <c r="G11" s="7" t="s">
        <v>33</v>
      </c>
      <c r="H11" s="7"/>
    </row>
    <row r="12" spans="3:10" ht="15" customHeight="1" x14ac:dyDescent="0.25">
      <c r="C12" s="3"/>
      <c r="D12" s="3"/>
      <c r="G12" s="3"/>
      <c r="H12" s="3"/>
    </row>
    <row r="13" spans="3:10" ht="15" customHeight="1" x14ac:dyDescent="0.25">
      <c r="C13" s="3" t="s">
        <v>6</v>
      </c>
      <c r="D13" s="4">
        <v>10000</v>
      </c>
      <c r="G13" s="3" t="s">
        <v>14</v>
      </c>
      <c r="H13" s="4">
        <v>12000</v>
      </c>
    </row>
    <row r="14" spans="3:10" ht="15" customHeight="1" x14ac:dyDescent="0.25">
      <c r="C14" s="3" t="s">
        <v>10</v>
      </c>
      <c r="D14" s="4">
        <v>500000</v>
      </c>
      <c r="G14" s="3" t="s">
        <v>15</v>
      </c>
      <c r="H14" s="5">
        <v>4.8000000000000001E-2</v>
      </c>
    </row>
    <row r="15" spans="3:10" ht="15" customHeight="1" x14ac:dyDescent="0.25">
      <c r="C15" s="3" t="s">
        <v>25</v>
      </c>
      <c r="D15" s="5">
        <v>7.4999999999999997E-3</v>
      </c>
      <c r="G15" s="3" t="s">
        <v>16</v>
      </c>
      <c r="H15" s="3">
        <v>8</v>
      </c>
    </row>
    <row r="16" spans="3:10" ht="15" customHeight="1" x14ac:dyDescent="0.25">
      <c r="C16" s="3" t="s">
        <v>26</v>
      </c>
      <c r="D16" s="12">
        <f>-PMT(D15,D18,D13,D14)</f>
        <v>2053.9565534780704</v>
      </c>
      <c r="G16" s="3" t="s">
        <v>9</v>
      </c>
      <c r="H16" s="3"/>
    </row>
    <row r="17" spans="3:8" ht="15" customHeight="1" x14ac:dyDescent="0.25">
      <c r="C17" s="3"/>
      <c r="D17" s="3"/>
      <c r="G17" s="3"/>
      <c r="H17" s="3"/>
    </row>
    <row r="18" spans="3:8" ht="15" customHeight="1" x14ac:dyDescent="0.25">
      <c r="C18" s="3" t="s">
        <v>27</v>
      </c>
      <c r="D18" s="11">
        <v>144</v>
      </c>
      <c r="G18" s="3" t="s">
        <v>17</v>
      </c>
      <c r="H18" s="6">
        <f>-PV(H14,H15,H16,H13)</f>
        <v>8246.9048693087589</v>
      </c>
    </row>
  </sheetData>
  <mergeCells count="5">
    <mergeCell ref="C2:D2"/>
    <mergeCell ref="F2:G2"/>
    <mergeCell ref="I2:J2"/>
    <mergeCell ref="G11:H11"/>
    <mergeCell ref="C11:D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Alunobcc12</dc:creator>
  <cp:lastModifiedBy>Alunobcc12</cp:lastModifiedBy>
  <dcterms:created xsi:type="dcterms:W3CDTF">2023-09-26T17:14:17Z</dcterms:created>
  <dcterms:modified xsi:type="dcterms:W3CDTF">2023-09-26T19:48:18Z</dcterms:modified>
</cp:coreProperties>
</file>