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shiyuki\git\emarfkrow\knps-com\src\main\schema\"/>
    </mc:Choice>
  </mc:AlternateContent>
  <xr:revisionPtr revIDLastSave="0" documentId="13_ncr:1_{A38E31A7-5C80-4507-B542-8E156283E7D2}" xr6:coauthVersionLast="47" xr6:coauthVersionMax="47" xr10:uidLastSave="{00000000-0000-0000-0000-000000000000}"/>
  <bookViews>
    <workbookView xWindow="28680" yWindow="-120" windowWidth="29040" windowHeight="15840" xr2:uid="{CA0FF0E5-5DFD-4D24-8D00-4FE6FC562749}"/>
  </bookViews>
  <sheets>
    <sheet name="Sheet1" sheetId="1" r:id="rId1"/>
  </sheets>
  <definedNames>
    <definedName name="_xlnm._FilterDatabase" localSheetId="0" hidden="1">Sheet1!$A$3:$K$3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63" i="1" l="1"/>
  <c r="K162" i="1"/>
  <c r="C22" i="1"/>
  <c r="A22" i="1"/>
  <c r="C21" i="1"/>
  <c r="A21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A16" i="1"/>
  <c r="C16" i="1"/>
  <c r="A17" i="1"/>
  <c r="C17" i="1"/>
  <c r="A18" i="1"/>
  <c r="C18" i="1"/>
  <c r="A23" i="1"/>
  <c r="C23" i="1"/>
  <c r="A24" i="1"/>
  <c r="C24" i="1"/>
  <c r="C15" i="1" l="1"/>
  <c r="C14" i="1"/>
  <c r="C13" i="1"/>
  <c r="C12" i="1"/>
  <c r="C11" i="1"/>
  <c r="C10" i="1"/>
  <c r="C9" i="1"/>
  <c r="A15" i="1"/>
  <c r="A14" i="1"/>
  <c r="A13" i="1"/>
  <c r="A12" i="1"/>
  <c r="A11" i="1"/>
  <c r="A10" i="1"/>
  <c r="A9" i="1"/>
  <c r="A8" i="1"/>
  <c r="C8" i="1"/>
  <c r="C139" i="1"/>
  <c r="A139" i="1"/>
  <c r="C138" i="1"/>
  <c r="A138" i="1"/>
  <c r="C137" i="1"/>
  <c r="A137" i="1"/>
  <c r="A136" i="1"/>
  <c r="C136" i="1"/>
  <c r="K144" i="1"/>
  <c r="K143" i="1"/>
  <c r="C127" i="1"/>
  <c r="A127" i="1"/>
  <c r="A126" i="1"/>
  <c r="C126" i="1"/>
  <c r="K142" i="1"/>
  <c r="K141" i="1"/>
  <c r="C123" i="1"/>
  <c r="A123" i="1"/>
  <c r="A122" i="1"/>
  <c r="C122" i="1"/>
  <c r="K140" i="1"/>
  <c r="K139" i="1"/>
  <c r="C7" i="1"/>
  <c r="A7" i="1"/>
  <c r="A6" i="1"/>
  <c r="C6" i="1"/>
  <c r="K138" i="1"/>
  <c r="K137" i="1"/>
  <c r="C5" i="1"/>
  <c r="A5" i="1"/>
  <c r="A4" i="1"/>
  <c r="C4" i="1"/>
  <c r="K136" i="1"/>
  <c r="K135" i="1"/>
  <c r="C131" i="1"/>
  <c r="A131" i="1"/>
  <c r="A130" i="1"/>
  <c r="C130" i="1"/>
  <c r="K134" i="1"/>
  <c r="K133" i="1"/>
  <c r="C147" i="1"/>
  <c r="A147" i="1"/>
  <c r="A146" i="1"/>
  <c r="C146" i="1"/>
  <c r="K132" i="1"/>
  <c r="K131" i="1"/>
  <c r="C125" i="1"/>
  <c r="A125" i="1"/>
  <c r="A124" i="1"/>
  <c r="C124" i="1"/>
  <c r="C133" i="1"/>
  <c r="A133" i="1"/>
  <c r="K130" i="1"/>
  <c r="K129" i="1"/>
  <c r="A132" i="1"/>
  <c r="C132" i="1"/>
  <c r="K128" i="1"/>
  <c r="K127" i="1"/>
  <c r="K126" i="1"/>
  <c r="A29" i="1"/>
  <c r="A28" i="1"/>
  <c r="A27" i="1"/>
  <c r="C29" i="1"/>
  <c r="C28" i="1"/>
  <c r="C27" i="1"/>
  <c r="K125" i="1"/>
  <c r="K124" i="1"/>
  <c r="K123" i="1"/>
  <c r="C163" i="1"/>
  <c r="C162" i="1"/>
  <c r="A163" i="1"/>
  <c r="A162" i="1"/>
  <c r="A161" i="1"/>
  <c r="C161" i="1"/>
  <c r="K122" i="1"/>
  <c r="A155" i="1"/>
  <c r="C155" i="1"/>
  <c r="C154" i="1"/>
  <c r="A154" i="1"/>
  <c r="A107" i="1"/>
  <c r="A106" i="1"/>
  <c r="A141" i="1"/>
  <c r="A140" i="1"/>
  <c r="A129" i="1"/>
  <c r="A128" i="1"/>
  <c r="A34" i="1"/>
  <c r="A33" i="1"/>
  <c r="A32" i="1"/>
  <c r="A31" i="1"/>
  <c r="A30" i="1"/>
  <c r="A160" i="1"/>
  <c r="A159" i="1"/>
  <c r="A158" i="1"/>
  <c r="A157" i="1"/>
  <c r="A15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143" i="1"/>
  <c r="A142" i="1"/>
  <c r="A135" i="1"/>
  <c r="A134" i="1"/>
  <c r="A145" i="1"/>
  <c r="A144" i="1"/>
  <c r="A26" i="1"/>
  <c r="A25" i="1"/>
  <c r="A20" i="1"/>
  <c r="A19" i="1"/>
  <c r="A153" i="1"/>
  <c r="A152" i="1"/>
  <c r="A151" i="1"/>
  <c r="A150" i="1"/>
  <c r="A149" i="1"/>
  <c r="A148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C107" i="1"/>
  <c r="C106" i="1"/>
  <c r="C141" i="1"/>
  <c r="C140" i="1"/>
  <c r="C129" i="1"/>
  <c r="C128" i="1"/>
  <c r="C34" i="1"/>
  <c r="C33" i="1"/>
  <c r="C32" i="1"/>
  <c r="C31" i="1"/>
  <c r="C30" i="1"/>
  <c r="C160" i="1"/>
  <c r="C159" i="1"/>
  <c r="C158" i="1"/>
  <c r="C157" i="1"/>
  <c r="C15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143" i="1"/>
  <c r="C142" i="1"/>
  <c r="C135" i="1"/>
  <c r="C134" i="1"/>
  <c r="C145" i="1"/>
  <c r="C144" i="1"/>
  <c r="C26" i="1"/>
  <c r="C25" i="1"/>
  <c r="C20" i="1"/>
  <c r="C19" i="1"/>
  <c r="C153" i="1"/>
  <c r="C152" i="1"/>
  <c r="C151" i="1"/>
  <c r="C150" i="1"/>
  <c r="C149" i="1"/>
  <c r="C148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4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</calcChain>
</file>

<file path=xl/sharedStrings.xml><?xml version="1.0" encoding="utf-8"?>
<sst xmlns="http://schemas.openxmlformats.org/spreadsheetml/2006/main" count="650" uniqueCount="297">
  <si>
    <t>コード名称</t>
    <rPh sb="3" eb="5">
      <t>メイショウ</t>
    </rPh>
    <phoneticPr fontId="1"/>
  </si>
  <si>
    <t>コード名</t>
    <rPh sb="3" eb="4">
      <t>メイ</t>
    </rPh>
    <phoneticPr fontId="1"/>
  </si>
  <si>
    <t>コード値</t>
    <rPh sb="3" eb="4">
      <t>チ</t>
    </rPh>
    <phoneticPr fontId="1"/>
  </si>
  <si>
    <t>コード値名</t>
    <rPh sb="3" eb="4">
      <t>チ</t>
    </rPh>
    <rPh sb="4" eb="5">
      <t>メイ</t>
    </rPh>
    <phoneticPr fontId="1"/>
  </si>
  <si>
    <t>表示順</t>
    <rPh sb="0" eb="2">
      <t>ヒョウジ</t>
    </rPh>
    <rPh sb="2" eb="3">
      <t>ジュン</t>
    </rPh>
    <phoneticPr fontId="1"/>
  </si>
  <si>
    <t>取得条件</t>
    <rPh sb="0" eb="2">
      <t>シュトク</t>
    </rPh>
    <rPh sb="2" eb="4">
      <t>ジョウケン</t>
    </rPh>
    <phoneticPr fontId="1"/>
  </si>
  <si>
    <t>1</t>
    <phoneticPr fontId="1"/>
  </si>
  <si>
    <t>あり</t>
    <phoneticPr fontId="1"/>
  </si>
  <si>
    <t>なし</t>
    <phoneticPr fontId="1"/>
  </si>
  <si>
    <t>0</t>
    <phoneticPr fontId="1"/>
  </si>
  <si>
    <t>item_kbn</t>
    <phoneticPr fontId="1"/>
  </si>
  <si>
    <t>品目区分</t>
    <rPh sb="0" eb="4">
      <t>ヒンモククブン</t>
    </rPh>
    <phoneticPr fontId="1"/>
  </si>
  <si>
    <t>1</t>
  </si>
  <si>
    <t>製品</t>
  </si>
  <si>
    <t>2</t>
  </si>
  <si>
    <t>仕入商品</t>
  </si>
  <si>
    <t>3</t>
  </si>
  <si>
    <t>原材料</t>
  </si>
  <si>
    <t>4</t>
  </si>
  <si>
    <t>買入部品</t>
  </si>
  <si>
    <t>5</t>
  </si>
  <si>
    <t>半製品</t>
  </si>
  <si>
    <t>6</t>
  </si>
  <si>
    <t>購入部品</t>
  </si>
  <si>
    <t>7</t>
  </si>
  <si>
    <t>補助材料</t>
  </si>
  <si>
    <t>8</t>
  </si>
  <si>
    <t>消耗工具</t>
  </si>
  <si>
    <t>9</t>
  </si>
  <si>
    <t>消耗品</t>
  </si>
  <si>
    <t>10</t>
  </si>
  <si>
    <t>梱包資材</t>
  </si>
  <si>
    <t>11</t>
  </si>
  <si>
    <t>燃料</t>
  </si>
  <si>
    <t>12</t>
  </si>
  <si>
    <t>修繕材</t>
  </si>
  <si>
    <t>13</t>
  </si>
  <si>
    <t>その他</t>
  </si>
  <si>
    <t>14</t>
  </si>
  <si>
    <t>アフター用部品</t>
  </si>
  <si>
    <t>MST_CODE</t>
    <phoneticPr fontId="1"/>
  </si>
  <si>
    <t>MST_CODE_VALUE</t>
    <phoneticPr fontId="1"/>
  </si>
  <si>
    <t>備考</t>
  </si>
  <si>
    <t>NO</t>
  </si>
  <si>
    <t>shikake_kbn</t>
    <phoneticPr fontId="1"/>
  </si>
  <si>
    <t>仕掛区分</t>
    <rPh sb="0" eb="2">
      <t>シカケ</t>
    </rPh>
    <rPh sb="2" eb="4">
      <t>クブン</t>
    </rPh>
    <phoneticPr fontId="1"/>
  </si>
  <si>
    <t>0</t>
  </si>
  <si>
    <t>非在庫対応品</t>
  </si>
  <si>
    <t>A</t>
  </si>
  <si>
    <t>OEM かんばん品</t>
  </si>
  <si>
    <t>B</t>
  </si>
  <si>
    <t>OEM 計画品</t>
  </si>
  <si>
    <t>C</t>
  </si>
  <si>
    <t>OEM 非在庫</t>
  </si>
  <si>
    <t>D</t>
  </si>
  <si>
    <t>市販 計画品</t>
  </si>
  <si>
    <t>E</t>
  </si>
  <si>
    <t>市販 かんばん品</t>
  </si>
  <si>
    <t>cost_amount_kbn</t>
    <phoneticPr fontId="1"/>
  </si>
  <si>
    <t>f_cost_amount_kbn</t>
    <phoneticPr fontId="1"/>
  </si>
  <si>
    <t>s_cost_amount_kbn</t>
    <phoneticPr fontId="1"/>
  </si>
  <si>
    <t>原価積上計算有無</t>
    <rPh sb="0" eb="4">
      <t>ゲンカツミア</t>
    </rPh>
    <rPh sb="4" eb="8">
      <t>ケイサンウム</t>
    </rPh>
    <phoneticPr fontId="1"/>
  </si>
  <si>
    <t>単体一次原価積上計算有無</t>
    <rPh sb="0" eb="4">
      <t>タンタイイチジ</t>
    </rPh>
    <rPh sb="4" eb="8">
      <t>ゲンカツミア</t>
    </rPh>
    <rPh sb="8" eb="12">
      <t>ケイサンウム</t>
    </rPh>
    <phoneticPr fontId="1"/>
  </si>
  <si>
    <t>単体二次原価積上計算有無</t>
    <rPh sb="0" eb="2">
      <t>タンタイ</t>
    </rPh>
    <rPh sb="2" eb="4">
      <t>ニジ</t>
    </rPh>
    <rPh sb="4" eb="8">
      <t>ゲンカツミア</t>
    </rPh>
    <rPh sb="8" eb="12">
      <t>ケイサンウム</t>
    </rPh>
    <phoneticPr fontId="1"/>
  </si>
  <si>
    <t>poison_kbn</t>
    <phoneticPr fontId="1"/>
  </si>
  <si>
    <t>劇毒区分</t>
    <rPh sb="0" eb="4">
      <t>ゲキドククブン</t>
    </rPh>
    <phoneticPr fontId="1"/>
  </si>
  <si>
    <t>劇毒</t>
    <rPh sb="0" eb="2">
      <t>ゲキドク</t>
    </rPh>
    <phoneticPr fontId="1"/>
  </si>
  <si>
    <t>rest_article_kbn</t>
    <phoneticPr fontId="1"/>
  </si>
  <si>
    <t>残品在庫管理有無</t>
    <phoneticPr fontId="1"/>
  </si>
  <si>
    <t>ソケットレンチ</t>
  </si>
  <si>
    <t>ハンドルレンチ</t>
  </si>
  <si>
    <t>プラグレンチ</t>
  </si>
  <si>
    <t>モンキーレンチ</t>
  </si>
  <si>
    <t>その他アジャスタブルレンチ</t>
  </si>
  <si>
    <t>めがねレンチ</t>
  </si>
  <si>
    <t>コンビネーションレンチ</t>
  </si>
  <si>
    <t>スパナ</t>
  </si>
  <si>
    <t>フライヤー</t>
  </si>
  <si>
    <t>その他はさみ類</t>
  </si>
  <si>
    <t>駆動工具</t>
  </si>
  <si>
    <t>特殊工具</t>
  </si>
  <si>
    <t>ＳＳＴ</t>
  </si>
  <si>
    <t>機器</t>
  </si>
  <si>
    <t>15</t>
  </si>
  <si>
    <t>ドライバー</t>
  </si>
  <si>
    <t>16</t>
  </si>
  <si>
    <t>ケース</t>
  </si>
  <si>
    <t>17</t>
  </si>
  <si>
    <t>主要材料</t>
  </si>
  <si>
    <t>18</t>
  </si>
  <si>
    <t>その他主要材料</t>
  </si>
  <si>
    <t>19</t>
  </si>
  <si>
    <t>ピン</t>
  </si>
  <si>
    <t>20</t>
  </si>
  <si>
    <t>ボール</t>
  </si>
  <si>
    <t>21</t>
  </si>
  <si>
    <t>ビス</t>
  </si>
  <si>
    <t>22</t>
  </si>
  <si>
    <t>その他買入部品</t>
  </si>
  <si>
    <t>23</t>
  </si>
  <si>
    <t>薬品</t>
  </si>
  <si>
    <t>24</t>
  </si>
  <si>
    <t>ニッケルチップ</t>
  </si>
  <si>
    <t>25</t>
  </si>
  <si>
    <t>チップ</t>
  </si>
  <si>
    <t>26</t>
  </si>
  <si>
    <t>その他補助材料</t>
  </si>
  <si>
    <t>27</t>
  </si>
  <si>
    <t>定額計上品　電解液</t>
  </si>
  <si>
    <t>28</t>
  </si>
  <si>
    <t>冷間冶工具</t>
  </si>
  <si>
    <t>29</t>
  </si>
  <si>
    <t>熱間冶工具</t>
  </si>
  <si>
    <t>30</t>
  </si>
  <si>
    <t>刻印</t>
  </si>
  <si>
    <t>31</t>
  </si>
  <si>
    <t>ブローチ</t>
  </si>
  <si>
    <t>32</t>
  </si>
  <si>
    <t>パンチ及び冶工具</t>
  </si>
  <si>
    <t>33</t>
  </si>
  <si>
    <t>カッター</t>
  </si>
  <si>
    <t>34</t>
  </si>
  <si>
    <t>北陸ＫＴＣ預け品</t>
  </si>
  <si>
    <t>35</t>
  </si>
  <si>
    <t>その他消耗工具</t>
  </si>
  <si>
    <t>36</t>
  </si>
  <si>
    <t>定額計上品　ドリル</t>
  </si>
  <si>
    <t>37</t>
  </si>
  <si>
    <t>定額計上品　エンドミル・リーマ</t>
  </si>
  <si>
    <t>38</t>
  </si>
  <si>
    <t>定額計上品　タップ・ダイス</t>
  </si>
  <si>
    <t>39</t>
  </si>
  <si>
    <t>定額計上品　ヤスリ</t>
  </si>
  <si>
    <t>40</t>
  </si>
  <si>
    <t>定額計上品　バイト・チップ</t>
  </si>
  <si>
    <t>41</t>
  </si>
  <si>
    <t>定額計上品　チェザー</t>
  </si>
  <si>
    <t>42</t>
  </si>
  <si>
    <t>定額計上品　消耗工具</t>
  </si>
  <si>
    <t>43</t>
  </si>
  <si>
    <t>ペーパー</t>
  </si>
  <si>
    <t>44</t>
  </si>
  <si>
    <t>その他消耗品</t>
  </si>
  <si>
    <t>45</t>
  </si>
  <si>
    <t>定額計上品　消耗品</t>
  </si>
  <si>
    <t>46</t>
  </si>
  <si>
    <t>定額計上品　油類・塗装</t>
  </si>
  <si>
    <t>47</t>
  </si>
  <si>
    <t>定額計上品　砥石</t>
  </si>
  <si>
    <t>48</t>
  </si>
  <si>
    <t>定額計上品　ダンボール</t>
  </si>
  <si>
    <t>49</t>
  </si>
  <si>
    <t>定額計上品　ガムテープ</t>
  </si>
  <si>
    <t>50</t>
  </si>
  <si>
    <t>定額計上品　ひも</t>
  </si>
  <si>
    <t>51</t>
  </si>
  <si>
    <t>定額計上品　ブリスター</t>
  </si>
  <si>
    <t>52</t>
  </si>
  <si>
    <t>定額計上品　化粧ケース</t>
  </si>
  <si>
    <t>53</t>
  </si>
  <si>
    <t>定額計上品　その他荷造費扱い品</t>
  </si>
  <si>
    <t>54</t>
  </si>
  <si>
    <t>灯油</t>
  </si>
  <si>
    <t>55</t>
  </si>
  <si>
    <t>重油</t>
  </si>
  <si>
    <t>56</t>
  </si>
  <si>
    <t>ガス</t>
  </si>
  <si>
    <t>57</t>
  </si>
  <si>
    <t>その他燃料</t>
  </si>
  <si>
    <t>58</t>
  </si>
  <si>
    <t>修繕用品</t>
  </si>
  <si>
    <t>59</t>
  </si>
  <si>
    <t>定額計上品　修繕用品</t>
  </si>
  <si>
    <t>60</t>
  </si>
  <si>
    <t>その他消耗材</t>
  </si>
  <si>
    <t>61</t>
  </si>
  <si>
    <t>電気部品</t>
  </si>
  <si>
    <t>62</t>
  </si>
  <si>
    <t>金型</t>
  </si>
  <si>
    <t>63</t>
  </si>
  <si>
    <t>工場雑費扱い品</t>
  </si>
  <si>
    <t>64</t>
  </si>
  <si>
    <t>事務消耗品</t>
  </si>
  <si>
    <t>65</t>
  </si>
  <si>
    <t>テレホンカード</t>
  </si>
  <si>
    <t>66</t>
  </si>
  <si>
    <t>販売奨励費扱い品</t>
  </si>
  <si>
    <t>67</t>
  </si>
  <si>
    <t>広告宣伝費扱い品</t>
  </si>
  <si>
    <t>68</t>
  </si>
  <si>
    <t>定額計上品　工場雑費扱い品</t>
  </si>
  <si>
    <t>69</t>
  </si>
  <si>
    <t>定額計上品　福利厚生費扱い品</t>
  </si>
  <si>
    <t>70</t>
  </si>
  <si>
    <t>定額計上品　中国金型</t>
  </si>
  <si>
    <t>71</t>
  </si>
  <si>
    <t>hingun_kbn</t>
    <phoneticPr fontId="1"/>
  </si>
  <si>
    <t>品群区分</t>
    <rPh sb="0" eb="2">
      <t>ヒングン</t>
    </rPh>
    <rPh sb="2" eb="4">
      <t>クブン</t>
    </rPh>
    <phoneticPr fontId="1"/>
  </si>
  <si>
    <t>stocks_kind_kbn</t>
    <phoneticPr fontId="1"/>
  </si>
  <si>
    <t>在庫種別区分</t>
    <rPh sb="0" eb="6">
      <t>ザイコシュベツクブン</t>
    </rPh>
    <phoneticPr fontId="1"/>
  </si>
  <si>
    <t>商品</t>
  </si>
  <si>
    <t>仕掛品</t>
  </si>
  <si>
    <t>貯蓄品</t>
  </si>
  <si>
    <t>gaika_kb</t>
    <phoneticPr fontId="1"/>
  </si>
  <si>
    <t>外貨区分</t>
    <rPh sb="0" eb="4">
      <t>ガイカクブン</t>
    </rPh>
    <phoneticPr fontId="1"/>
  </si>
  <si>
    <t>JPY</t>
  </si>
  <si>
    <t>USD</t>
  </si>
  <si>
    <t>元</t>
  </si>
  <si>
    <t>EUR</t>
  </si>
  <si>
    <t>GBP</t>
  </si>
  <si>
    <t>musho_hacchu_f</t>
    <phoneticPr fontId="1"/>
  </si>
  <si>
    <t>無償発注フラグ</t>
    <rPh sb="0" eb="4">
      <t>ムショウハッチュウ</t>
    </rPh>
    <phoneticPr fontId="1"/>
  </si>
  <si>
    <t>無償発注</t>
    <rPh sb="0" eb="4">
      <t>ムショウハッチュウ</t>
    </rPh>
    <phoneticPr fontId="1"/>
  </si>
  <si>
    <t>print_kbn</t>
    <phoneticPr fontId="1"/>
  </si>
  <si>
    <t>印刷区分</t>
    <rPh sb="0" eb="4">
      <t>インサツクブン</t>
    </rPh>
    <phoneticPr fontId="1"/>
  </si>
  <si>
    <t>host_n_kbn</t>
    <phoneticPr fontId="1"/>
  </si>
  <si>
    <t>ホスト入庫区分</t>
    <rPh sb="3" eb="7">
      <t>ニュウコクブン</t>
    </rPh>
    <phoneticPr fontId="1"/>
  </si>
  <si>
    <t>stan_unit_kbn</t>
    <phoneticPr fontId="1"/>
  </si>
  <si>
    <t>標準ユニット区分</t>
    <rPh sb="0" eb="2">
      <t>ヒョウジュン</t>
    </rPh>
    <rPh sb="6" eb="8">
      <t>クブン</t>
    </rPh>
    <phoneticPr fontId="1"/>
  </si>
  <si>
    <t>基準</t>
    <rPh sb="0" eb="2">
      <t>キジュン</t>
    </rPh>
    <phoneticPr fontId="1"/>
  </si>
  <si>
    <t>sup_kbn</t>
    <phoneticPr fontId="1"/>
  </si>
  <si>
    <t>取引先区分</t>
    <rPh sb="0" eb="5">
      <t>トリヒキサキクブン</t>
    </rPh>
    <phoneticPr fontId="1"/>
  </si>
  <si>
    <t>1</t>
    <phoneticPr fontId="1"/>
  </si>
  <si>
    <t>2</t>
    <phoneticPr fontId="1"/>
  </si>
  <si>
    <t>加工</t>
    <rPh sb="0" eb="2">
      <t>カコウ</t>
    </rPh>
    <phoneticPr fontId="1"/>
  </si>
  <si>
    <t>仕入</t>
    <phoneticPr fontId="1"/>
  </si>
  <si>
    <t>両方</t>
    <rPh sb="0" eb="2">
      <t>リョウホウ</t>
    </rPh>
    <phoneticPr fontId="1"/>
  </si>
  <si>
    <t>fraction_kbn</t>
    <phoneticPr fontId="1"/>
  </si>
  <si>
    <t>端数処理区分</t>
    <rPh sb="0" eb="6">
      <t>ハスウショリクブン</t>
    </rPh>
    <phoneticPr fontId="1"/>
  </si>
  <si>
    <t>0</t>
    <phoneticPr fontId="1"/>
  </si>
  <si>
    <t>四捨五入</t>
    <rPh sb="0" eb="4">
      <t>シシャゴニュウ</t>
    </rPh>
    <phoneticPr fontId="1"/>
  </si>
  <si>
    <t>切り捨て</t>
    <rPh sb="0" eb="1">
      <t>キ</t>
    </rPh>
    <rPh sb="2" eb="3">
      <t>ス</t>
    </rPh>
    <phoneticPr fontId="1"/>
  </si>
  <si>
    <t>切り上げ</t>
    <rPh sb="0" eb="1">
      <t>キ</t>
    </rPh>
    <rPh sb="2" eb="3">
      <t>ア</t>
    </rPh>
    <phoneticPr fontId="1"/>
  </si>
  <si>
    <t>order_accept_kbn</t>
    <phoneticPr fontId="1"/>
  </si>
  <si>
    <t>注文書扱い区分</t>
    <phoneticPr fontId="1"/>
  </si>
  <si>
    <t>電子取合いなし</t>
    <phoneticPr fontId="1"/>
  </si>
  <si>
    <t>電子取合いあり</t>
    <phoneticPr fontId="1"/>
  </si>
  <si>
    <t>list_output_kbn</t>
    <phoneticPr fontId="1"/>
  </si>
  <si>
    <t>取引先別集計リスト発行区分</t>
    <phoneticPr fontId="1"/>
  </si>
  <si>
    <t>品番集約</t>
    <phoneticPr fontId="1"/>
  </si>
  <si>
    <t>品番明細</t>
    <phoneticPr fontId="1"/>
  </si>
  <si>
    <t>send_sup_kbn</t>
    <phoneticPr fontId="1"/>
  </si>
  <si>
    <t>送付先区分</t>
    <rPh sb="0" eb="5">
      <t>ソウフサキクブン</t>
    </rPh>
    <phoneticPr fontId="1"/>
  </si>
  <si>
    <t>工場と同じ場所に送る</t>
    <phoneticPr fontId="1"/>
  </si>
  <si>
    <t>nohin_send_yohi_kbn</t>
    <phoneticPr fontId="1"/>
  </si>
  <si>
    <t>納品書出力要否</t>
    <rPh sb="0" eb="7">
      <t>ノウヒンショシュツリョクヨウヒ</t>
    </rPh>
    <phoneticPr fontId="1"/>
  </si>
  <si>
    <t>納品書を出力する</t>
    <phoneticPr fontId="1"/>
  </si>
  <si>
    <t>bunkatsu_mail_f</t>
    <phoneticPr fontId="1"/>
  </si>
  <si>
    <t>部署分割送信フラグ</t>
    <phoneticPr fontId="1"/>
  </si>
  <si>
    <t>部門毎</t>
    <rPh sb="0" eb="3">
      <t>ブモンゴト</t>
    </rPh>
    <phoneticPr fontId="1"/>
  </si>
  <si>
    <t>chumon_mail_f</t>
    <phoneticPr fontId="1"/>
  </si>
  <si>
    <t>注文書送信フラグ</t>
    <rPh sb="0" eb="5">
      <t>チュウモンショソウシン</t>
    </rPh>
    <phoneticPr fontId="1"/>
  </si>
  <si>
    <t>発注残</t>
    <rPh sb="0" eb="3">
      <t>ハッチュウザン</t>
    </rPh>
    <phoneticPr fontId="1"/>
  </si>
  <si>
    <t>kenshu_mail_f</t>
    <phoneticPr fontId="1"/>
  </si>
  <si>
    <t>検収リスト送信フラグ</t>
    <rPh sb="0" eb="2">
      <t>ケンシュウ</t>
    </rPh>
    <rPh sb="5" eb="7">
      <t>ソウシン</t>
    </rPh>
    <phoneticPr fontId="1"/>
  </si>
  <si>
    <t>検収リ</t>
    <rPh sb="0" eb="2">
      <t>ケンシュウ</t>
    </rPh>
    <phoneticPr fontId="1"/>
  </si>
  <si>
    <t>mail_bcc_f</t>
    <phoneticPr fontId="1"/>
  </si>
  <si>
    <t>BCC</t>
    <phoneticPr fontId="1"/>
  </si>
  <si>
    <t>メールBCCフラグ</t>
    <phoneticPr fontId="1"/>
  </si>
  <si>
    <t>position</t>
    <phoneticPr fontId="1"/>
  </si>
  <si>
    <t>ポジション</t>
    <phoneticPr fontId="1"/>
  </si>
  <si>
    <t>0</t>
    <phoneticPr fontId="1"/>
  </si>
  <si>
    <t>1</t>
    <phoneticPr fontId="1"/>
  </si>
  <si>
    <t>2</t>
    <phoneticPr fontId="1"/>
  </si>
  <si>
    <t>3</t>
    <phoneticPr fontId="1"/>
  </si>
  <si>
    <t>一般</t>
    <rPh sb="0" eb="2">
      <t>イッパン</t>
    </rPh>
    <phoneticPr fontId="1"/>
  </si>
  <si>
    <t>１</t>
    <phoneticPr fontId="1"/>
  </si>
  <si>
    <t>２</t>
    <phoneticPr fontId="1"/>
  </si>
  <si>
    <t>３</t>
    <phoneticPr fontId="1"/>
  </si>
  <si>
    <t>comp_code</t>
    <phoneticPr fontId="1"/>
  </si>
  <si>
    <t>部署</t>
    <phoneticPr fontId="1"/>
  </si>
  <si>
    <t>10</t>
    <phoneticPr fontId="1"/>
  </si>
  <si>
    <t>15</t>
    <phoneticPr fontId="1"/>
  </si>
  <si>
    <t>20</t>
    <phoneticPr fontId="1"/>
  </si>
  <si>
    <t>25</t>
    <phoneticPr fontId="1"/>
  </si>
  <si>
    <t>30</t>
    <phoneticPr fontId="1"/>
  </si>
  <si>
    <t>35</t>
    <phoneticPr fontId="1"/>
  </si>
  <si>
    <t>40</t>
    <phoneticPr fontId="1"/>
  </si>
  <si>
    <t>80</t>
    <phoneticPr fontId="1"/>
  </si>
  <si>
    <t>85</t>
    <phoneticPr fontId="1"/>
  </si>
  <si>
    <t>99</t>
    <phoneticPr fontId="1"/>
  </si>
  <si>
    <t>delete_flag</t>
    <phoneticPr fontId="1"/>
  </si>
  <si>
    <t>削除フラグ</t>
    <rPh sb="0" eb="2">
      <t>サクジョ</t>
    </rPh>
    <phoneticPr fontId="1"/>
  </si>
  <si>
    <t>削除</t>
    <rPh sb="0" eb="2">
      <t>サクジョ</t>
    </rPh>
    <phoneticPr fontId="1"/>
  </si>
  <si>
    <t>生産管理</t>
    <rPh sb="0" eb="4">
      <t>セイサンカンリ</t>
    </rPh>
    <phoneticPr fontId="1"/>
  </si>
  <si>
    <t>生管役職</t>
    <rPh sb="0" eb="2">
      <t>セイカン</t>
    </rPh>
    <rPh sb="2" eb="4">
      <t>ヤクショク</t>
    </rPh>
    <phoneticPr fontId="1"/>
  </si>
  <si>
    <t>購買</t>
    <rPh sb="0" eb="2">
      <t>コウバイ</t>
    </rPh>
    <phoneticPr fontId="1"/>
  </si>
  <si>
    <t>検査</t>
    <rPh sb="0" eb="2">
      <t>ケンサ</t>
    </rPh>
    <phoneticPr fontId="1"/>
  </si>
  <si>
    <t>製造</t>
    <rPh sb="0" eb="2">
      <t>セイゾウ</t>
    </rPh>
    <phoneticPr fontId="1"/>
  </si>
  <si>
    <t>経理</t>
    <rPh sb="0" eb="2">
      <t>ケイリ</t>
    </rPh>
    <phoneticPr fontId="1"/>
  </si>
  <si>
    <t>営業</t>
    <rPh sb="0" eb="2">
      <t>エイギョウ</t>
    </rPh>
    <phoneticPr fontId="1"/>
  </si>
  <si>
    <t>生産技術</t>
    <rPh sb="0" eb="4">
      <t>セイサンギジュツ</t>
    </rPh>
    <phoneticPr fontId="1"/>
  </si>
  <si>
    <t>システム管理</t>
    <rPh sb="4" eb="6">
      <t>カンリ</t>
    </rPh>
    <phoneticPr fontId="1"/>
  </si>
  <si>
    <t>その他</t>
    <rPh sb="2" eb="3">
      <t>タ</t>
    </rPh>
    <phoneticPr fontId="1"/>
  </si>
  <si>
    <t>50</t>
    <phoneticPr fontId="1"/>
  </si>
  <si>
    <t>一般役職</t>
    <rPh sb="0" eb="2">
      <t>イッパン</t>
    </rPh>
    <rPh sb="2" eb="4">
      <t>ヤクショク</t>
    </rPh>
    <phoneticPr fontId="1"/>
  </si>
  <si>
    <t>delete_f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</si>
</sst>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&quot;byteまで&quot;"/>
  </numFmts>
  <fonts count="7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"/>
      <color theme="1"/>
      <name val="游ゴシック"/>
      <family val="2"/>
      <charset val="128"/>
      <scheme val="minor"/>
    </font>
    <font>
      <sz val="11"/>
      <color rgb="FF0070C0"/>
      <name val="游ゴシック"/>
      <family val="2"/>
      <charset val="128"/>
      <scheme val="minor"/>
    </font>
    <font>
      <sz val="1"/>
      <color rgb="FF0070C0"/>
      <name val="游ゴシック"/>
      <family val="3"/>
      <charset val="128"/>
      <scheme val="minor"/>
    </font>
    <font>
      <sz val="11"/>
      <color rgb="FF0070C0"/>
      <name val="游ゴシック"/>
      <family val="3"/>
      <charset val="128"/>
      <scheme val="minor"/>
    </font>
    <font>
      <sz val="6"/>
      <color theme="1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double">
        <color indexed="64"/>
      </bottom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hair">
        <color auto="1"/>
      </right>
      <top/>
      <bottom style="double">
        <color indexed="64"/>
      </bottom>
      <diagonal/>
    </border>
    <border>
      <left style="hair">
        <color auto="1"/>
      </left>
      <right style="thin">
        <color auto="1"/>
      </right>
      <top/>
      <bottom style="double">
        <color indexed="64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/>
      <bottom style="double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50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2" borderId="3" xfId="0" applyFill="1" applyBorder="1" applyAlignment="1">
      <alignment horizontal="center" vertical="center"/>
    </xf>
    <xf numFmtId="0" fontId="0" fillId="0" borderId="0" xfId="0" applyBorder="1">
      <alignment vertical="center"/>
    </xf>
    <xf numFmtId="0" fontId="2" fillId="2" borderId="4" xfId="0" applyFont="1" applyFill="1" applyBorder="1" applyAlignment="1">
      <alignment horizontal="center" vertical="center"/>
    </xf>
    <xf numFmtId="0" fontId="2" fillId="0" borderId="0" xfId="0" applyFont="1" applyBorder="1">
      <alignment vertical="center"/>
    </xf>
    <xf numFmtId="0" fontId="0" fillId="0" borderId="1" xfId="0" applyFill="1" applyBorder="1">
      <alignment vertical="center"/>
    </xf>
    <xf numFmtId="0" fontId="0" fillId="2" borderId="5" xfId="0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0" fillId="0" borderId="9" xfId="0" applyBorder="1">
      <alignment vertical="center"/>
    </xf>
    <xf numFmtId="0" fontId="0" fillId="0" borderId="9" xfId="0" applyFill="1" applyBorder="1">
      <alignment vertical="center"/>
    </xf>
    <xf numFmtId="176" fontId="3" fillId="2" borderId="12" xfId="0" applyNumberFormat="1" applyFont="1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5" fillId="0" borderId="14" xfId="0" applyFont="1" applyBorder="1">
      <alignment vertical="center"/>
    </xf>
    <xf numFmtId="0" fontId="0" fillId="0" borderId="10" xfId="0" applyBorder="1">
      <alignment vertical="center"/>
    </xf>
    <xf numFmtId="0" fontId="5" fillId="0" borderId="14" xfId="0" applyFont="1" applyFill="1" applyBorder="1">
      <alignment vertical="center"/>
    </xf>
    <xf numFmtId="0" fontId="0" fillId="0" borderId="10" xfId="0" applyFill="1" applyBorder="1">
      <alignment vertical="center"/>
    </xf>
    <xf numFmtId="49" fontId="0" fillId="2" borderId="5" xfId="0" applyNumberFormat="1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49" fontId="0" fillId="2" borderId="6" xfId="0" applyNumberFormat="1" applyFill="1" applyBorder="1" applyAlignment="1">
      <alignment horizontal="center" vertical="center"/>
    </xf>
    <xf numFmtId="49" fontId="2" fillId="2" borderId="7" xfId="0" applyNumberFormat="1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49" fontId="2" fillId="2" borderId="8" xfId="0" applyNumberFormat="1" applyFont="1" applyFill="1" applyBorder="1" applyAlignment="1">
      <alignment horizontal="center" vertical="center"/>
    </xf>
    <xf numFmtId="49" fontId="0" fillId="0" borderId="9" xfId="0" applyNumberFormat="1" applyBorder="1">
      <alignment vertical="center"/>
    </xf>
    <xf numFmtId="0" fontId="0" fillId="0" borderId="14" xfId="0" applyBorder="1">
      <alignment vertical="center"/>
    </xf>
    <xf numFmtId="49" fontId="0" fillId="0" borderId="15" xfId="0" applyNumberFormat="1" applyBorder="1">
      <alignment vertical="center"/>
    </xf>
    <xf numFmtId="49" fontId="0" fillId="0" borderId="10" xfId="0" applyNumberFormat="1" applyBorder="1">
      <alignment vertical="center"/>
    </xf>
    <xf numFmtId="49" fontId="0" fillId="0" borderId="9" xfId="0" applyNumberFormat="1" applyFill="1" applyBorder="1">
      <alignment vertical="center"/>
    </xf>
    <xf numFmtId="0" fontId="0" fillId="0" borderId="14" xfId="0" applyFill="1" applyBorder="1">
      <alignment vertical="center"/>
    </xf>
    <xf numFmtId="49" fontId="0" fillId="0" borderId="10" xfId="0" applyNumberFormat="1" applyFill="1" applyBorder="1">
      <alignment vertical="center"/>
    </xf>
    <xf numFmtId="49" fontId="0" fillId="0" borderId="11" xfId="0" applyNumberFormat="1" applyBorder="1">
      <alignment vertical="center"/>
    </xf>
    <xf numFmtId="0" fontId="0" fillId="2" borderId="3" xfId="0" applyFill="1" applyBorder="1" applyAlignment="1">
      <alignment horizontal="centerContinuous" vertical="center"/>
    </xf>
    <xf numFmtId="176" fontId="3" fillId="2" borderId="12" xfId="0" applyNumberFormat="1" applyFont="1" applyFill="1" applyBorder="1" applyAlignment="1">
      <alignment horizontal="centerContinuous" vertical="center"/>
    </xf>
    <xf numFmtId="0" fontId="0" fillId="2" borderId="6" xfId="0" applyFill="1" applyBorder="1" applyAlignment="1">
      <alignment horizontal="centerContinuous" vertical="center"/>
    </xf>
    <xf numFmtId="0" fontId="0" fillId="2" borderId="12" xfId="0" applyFill="1" applyBorder="1" applyAlignment="1">
      <alignment horizontal="centerContinuous" vertical="center"/>
    </xf>
    <xf numFmtId="49" fontId="0" fillId="2" borderId="6" xfId="0" applyNumberFormat="1" applyFill="1" applyBorder="1" applyAlignment="1">
      <alignment horizontal="centerContinuous" vertical="center"/>
    </xf>
    <xf numFmtId="0" fontId="0" fillId="2" borderId="17" xfId="0" applyFill="1" applyBorder="1" applyAlignment="1">
      <alignment horizontal="center" vertical="center"/>
    </xf>
    <xf numFmtId="0" fontId="6" fillId="0" borderId="0" xfId="0" applyFont="1" applyFill="1" applyBorder="1">
      <alignment vertical="center"/>
    </xf>
    <xf numFmtId="0" fontId="6" fillId="0" borderId="0" xfId="0" applyFont="1" applyFill="1" applyBorder="1" applyAlignment="1">
      <alignment horizontal="center" vertical="center"/>
    </xf>
    <xf numFmtId="0" fontId="6" fillId="3" borderId="0" xfId="0" applyFont="1" applyFill="1" applyBorder="1">
      <alignment vertical="center"/>
    </xf>
    <xf numFmtId="0" fontId="0" fillId="2" borderId="5" xfId="0" applyFill="1" applyBorder="1" applyAlignment="1">
      <alignment horizontal="centerContinuous" vertical="center"/>
    </xf>
    <xf numFmtId="49" fontId="0" fillId="2" borderId="12" xfId="0" applyNumberFormat="1" applyFill="1" applyBorder="1" applyAlignment="1">
      <alignment horizontal="centerContinuous" vertical="center"/>
    </xf>
    <xf numFmtId="49" fontId="0" fillId="2" borderId="12" xfId="0" applyNumberFormat="1" applyFill="1" applyBorder="1" applyAlignment="1">
      <alignment horizontal="center" vertical="center"/>
    </xf>
    <xf numFmtId="49" fontId="2" fillId="2" borderId="13" xfId="0" applyNumberFormat="1" applyFont="1" applyFill="1" applyBorder="1" applyAlignment="1">
      <alignment horizontal="center" vertical="center"/>
    </xf>
    <xf numFmtId="49" fontId="0" fillId="0" borderId="14" xfId="0" applyNumberFormat="1" applyBorder="1">
      <alignment vertical="center"/>
    </xf>
    <xf numFmtId="49" fontId="0" fillId="0" borderId="14" xfId="0" applyNumberFormat="1" applyFill="1" applyBorder="1">
      <alignment vertical="center"/>
    </xf>
    <xf numFmtId="49" fontId="0" fillId="0" borderId="16" xfId="0" applyNumberFormat="1" applyBorder="1">
      <alignment vertical="center"/>
    </xf>
  </cellXfs>
  <cellStyles count="1">
    <cellStyle name="標準" xfId="0" builtinId="0"/>
  </cellStyles>
  <dxfs count="13"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B857A-33D2-4FE4-85AC-E39AFEA0E4F0}">
  <dimension ref="A1:K163"/>
  <sheetViews>
    <sheetView tabSelected="1" zoomScale="85" zoomScaleNormal="85" workbookViewId="0">
      <pane ySplit="3" topLeftCell="A4" activePane="bottomLeft" state="frozen"/>
      <selection pane="bottomLeft" activeCell="A4" sqref="A4"/>
    </sheetView>
  </sheetViews>
  <sheetFormatPr defaultRowHeight="18.75" x14ac:dyDescent="0.4"/>
  <cols>
    <col min="1" max="1" width="4.875" style="1" bestFit="1" customWidth="1"/>
    <col min="2" max="2" width="19.875" style="10" bestFit="1" customWidth="1"/>
    <col min="3" max="3" width="11" style="16" bestFit="1" customWidth="1"/>
    <col min="4" max="4" width="25.5" style="17" bestFit="1" customWidth="1"/>
    <col min="5" max="5" width="9" style="26" bestFit="1" customWidth="1"/>
    <col min="6" max="6" width="31.75" style="47" bestFit="1" customWidth="1"/>
    <col min="7" max="7" width="7.125" style="27" bestFit="1" customWidth="1"/>
    <col min="8" max="8" width="9" style="29" bestFit="1" customWidth="1"/>
    <col min="9" max="9" width="5.25" style="1" bestFit="1" customWidth="1"/>
    <col min="10" max="10" width="3.125" customWidth="1"/>
    <col min="11" max="11" width="135.625" style="40" bestFit="1" customWidth="1"/>
  </cols>
  <sheetData>
    <row r="1" spans="1:11" x14ac:dyDescent="0.4">
      <c r="A1" s="3" t="s">
        <v>43</v>
      </c>
      <c r="B1" s="43" t="s">
        <v>40</v>
      </c>
      <c r="C1" s="35"/>
      <c r="D1" s="36"/>
      <c r="E1" s="34" t="s">
        <v>41</v>
      </c>
      <c r="F1" s="44"/>
      <c r="G1" s="37"/>
      <c r="H1" s="38"/>
      <c r="I1" s="3" t="s">
        <v>42</v>
      </c>
    </row>
    <row r="2" spans="1:11" s="4" customFormat="1" x14ac:dyDescent="0.4">
      <c r="A2" s="39"/>
      <c r="B2" s="8" t="s">
        <v>0</v>
      </c>
      <c r="C2" s="12">
        <v>30</v>
      </c>
      <c r="D2" s="13" t="s">
        <v>1</v>
      </c>
      <c r="E2" s="20" t="s">
        <v>2</v>
      </c>
      <c r="F2" s="45" t="s">
        <v>3</v>
      </c>
      <c r="G2" s="21" t="s">
        <v>4</v>
      </c>
      <c r="H2" s="22" t="s">
        <v>5</v>
      </c>
      <c r="I2" s="39"/>
      <c r="K2" s="40"/>
    </row>
    <row r="3" spans="1:11" s="6" customFormat="1" ht="10.5" thickBot="1" x14ac:dyDescent="0.45">
      <c r="A3" s="5"/>
      <c r="B3" s="9"/>
      <c r="C3" s="14"/>
      <c r="D3" s="15"/>
      <c r="E3" s="23"/>
      <c r="F3" s="46"/>
      <c r="G3" s="24"/>
      <c r="H3" s="25"/>
      <c r="I3" s="5"/>
      <c r="K3" s="41"/>
    </row>
    <row r="4" spans="1:11" ht="19.5" thickTop="1" x14ac:dyDescent="0.4">
      <c r="A4" s="2">
        <f>ROW()-3</f>
        <v>1</v>
      </c>
      <c r="B4" s="10" t="s">
        <v>247</v>
      </c>
      <c r="C4" s="16">
        <f>LEN(B4)</f>
        <v>15</v>
      </c>
      <c r="D4" s="17" t="s">
        <v>248</v>
      </c>
      <c r="E4" s="26" t="s">
        <v>229</v>
      </c>
      <c r="F4" s="47" t="s">
        <v>8</v>
      </c>
      <c r="G4" s="27">
        <v>1</v>
      </c>
      <c r="H4" s="28"/>
      <c r="I4" s="2"/>
      <c r="K4" s="42" t="str">
        <f t="shared" ref="K4:K35" si="0">IF(OR(B4="",B4=B3),"","INSERT INTO "&amp;B$1&amp;" VALUES ('"&amp;B4&amp;"', '"&amp;D4&amp;"', SYSDATE, SYSDATE, 'initdata', 'initdata');")&amp;IF(E4="","","INSERT INTO "&amp;E$1&amp;" VALUES ('"&amp;B4&amp;"', '"&amp;E4&amp;"', '"&amp;F4&amp;"', "&amp;G4&amp;", '"&amp;H4&amp;"', SYSDATE, SYSDATE, 'initdata', 'initdata');")</f>
        <v>INSERT INTO MST_CODE VALUES ('bunkatsu_mail_f', '部署分割送信フラグ', SYSDATE, SYSDATE, 'initdata', 'initdata');INSERT INTO MST_CODE_VALUE VALUES ('bunkatsu_mail_f', '0', 'なし', 1, '', SYSDATE, SYSDATE, 'initdata', 'initdata');</v>
      </c>
    </row>
    <row r="5" spans="1:11" x14ac:dyDescent="0.4">
      <c r="A5" s="2">
        <f>ROW()-3</f>
        <v>2</v>
      </c>
      <c r="B5" s="10" t="s">
        <v>247</v>
      </c>
      <c r="C5" s="16">
        <f>LEN(B5)</f>
        <v>15</v>
      </c>
      <c r="D5" s="17" t="s">
        <v>248</v>
      </c>
      <c r="E5" s="26" t="s">
        <v>222</v>
      </c>
      <c r="F5" s="47" t="s">
        <v>249</v>
      </c>
      <c r="G5" s="27">
        <v>2</v>
      </c>
      <c r="K5" s="42" t="str">
        <f t="shared" si="0"/>
        <v>INSERT INTO MST_CODE_VALUE VALUES ('bunkatsu_mail_f', '1', '部門毎', 2, '', SYSDATE, SYSDATE, 'initdata', 'initdata');</v>
      </c>
    </row>
    <row r="6" spans="1:11" x14ac:dyDescent="0.4">
      <c r="A6" s="2">
        <f>ROW()-3</f>
        <v>3</v>
      </c>
      <c r="B6" s="10" t="s">
        <v>250</v>
      </c>
      <c r="C6" s="16">
        <f>LEN(B6)</f>
        <v>13</v>
      </c>
      <c r="D6" s="17" t="s">
        <v>251</v>
      </c>
      <c r="E6" s="26" t="s">
        <v>229</v>
      </c>
      <c r="F6" s="47" t="s">
        <v>8</v>
      </c>
      <c r="G6" s="27">
        <v>1</v>
      </c>
      <c r="K6" s="42" t="str">
        <f t="shared" si="0"/>
        <v>INSERT INTO MST_CODE VALUES ('chumon_mail_f', '注文書送信フラグ', SYSDATE, SYSDATE, 'initdata', 'initdata');INSERT INTO MST_CODE_VALUE VALUES ('chumon_mail_f', '0', 'なし', 1, '', SYSDATE, SYSDATE, 'initdata', 'initdata');</v>
      </c>
    </row>
    <row r="7" spans="1:11" x14ac:dyDescent="0.4">
      <c r="A7" s="2">
        <f>ROW()-3</f>
        <v>4</v>
      </c>
      <c r="B7" s="10" t="s">
        <v>250</v>
      </c>
      <c r="C7" s="16">
        <f>LEN(B7)</f>
        <v>13</v>
      </c>
      <c r="D7" s="17" t="s">
        <v>251</v>
      </c>
      <c r="E7" s="26" t="s">
        <v>222</v>
      </c>
      <c r="F7" s="47" t="s">
        <v>252</v>
      </c>
      <c r="G7" s="27">
        <v>2</v>
      </c>
      <c r="K7" s="42" t="str">
        <f t="shared" si="0"/>
        <v>INSERT INTO MST_CODE_VALUE VALUES ('chumon_mail_f', '1', '発注残', 2, '', SYSDATE, SYSDATE, 'initdata', 'initdata');</v>
      </c>
    </row>
    <row r="8" spans="1:11" x14ac:dyDescent="0.4">
      <c r="A8" s="2">
        <f>ROW()-3</f>
        <v>5</v>
      </c>
      <c r="B8" s="10" t="s">
        <v>269</v>
      </c>
      <c r="C8" s="16">
        <f>LEN(B8)</f>
        <v>9</v>
      </c>
      <c r="D8" s="17" t="s">
        <v>270</v>
      </c>
      <c r="E8" s="26" t="s">
        <v>271</v>
      </c>
      <c r="F8" s="47" t="s">
        <v>284</v>
      </c>
      <c r="G8" s="27">
        <v>1</v>
      </c>
      <c r="K8" s="42" t="str">
        <f t="shared" si="0"/>
        <v>INSERT INTO MST_CODE VALUES ('comp_code', '部署', SYSDATE, SYSDATE, 'initdata', 'initdata');INSERT INTO MST_CODE_VALUE VALUES ('comp_code', '10', '生産管理', 1, '', SYSDATE, SYSDATE, 'initdata', 'initdata');</v>
      </c>
    </row>
    <row r="9" spans="1:11" x14ac:dyDescent="0.4">
      <c r="A9" s="2">
        <f>ROW()-3</f>
        <v>6</v>
      </c>
      <c r="B9" s="10" t="s">
        <v>269</v>
      </c>
      <c r="C9" s="16">
        <f>LEN(B9)</f>
        <v>9</v>
      </c>
      <c r="D9" s="17" t="s">
        <v>270</v>
      </c>
      <c r="E9" s="26" t="s">
        <v>272</v>
      </c>
      <c r="F9" s="47" t="s">
        <v>285</v>
      </c>
      <c r="G9" s="27">
        <v>2</v>
      </c>
      <c r="K9" s="42" t="str">
        <f t="shared" si="0"/>
        <v>INSERT INTO MST_CODE_VALUE VALUES ('comp_code', '15', '生管役職', 2, '', SYSDATE, SYSDATE, 'initdata', 'initdata');</v>
      </c>
    </row>
    <row r="10" spans="1:11" x14ac:dyDescent="0.4">
      <c r="A10" s="2">
        <f>ROW()-3</f>
        <v>7</v>
      </c>
      <c r="B10" s="10" t="s">
        <v>269</v>
      </c>
      <c r="C10" s="16">
        <f>LEN(B10)</f>
        <v>9</v>
      </c>
      <c r="D10" s="17" t="s">
        <v>270</v>
      </c>
      <c r="E10" s="26" t="s">
        <v>273</v>
      </c>
      <c r="F10" s="47" t="s">
        <v>286</v>
      </c>
      <c r="G10" s="27">
        <v>3</v>
      </c>
      <c r="K10" s="42" t="str">
        <f t="shared" si="0"/>
        <v>INSERT INTO MST_CODE_VALUE VALUES ('comp_code', '20', '購買', 3, '', SYSDATE, SYSDATE, 'initdata', 'initdata');</v>
      </c>
    </row>
    <row r="11" spans="1:11" x14ac:dyDescent="0.4">
      <c r="A11" s="2">
        <f>ROW()-3</f>
        <v>8</v>
      </c>
      <c r="B11" s="10" t="s">
        <v>269</v>
      </c>
      <c r="C11" s="16">
        <f>LEN(B11)</f>
        <v>9</v>
      </c>
      <c r="D11" s="17" t="s">
        <v>270</v>
      </c>
      <c r="E11" s="26" t="s">
        <v>274</v>
      </c>
      <c r="F11" s="47" t="s">
        <v>287</v>
      </c>
      <c r="G11" s="27">
        <v>4</v>
      </c>
      <c r="K11" s="42" t="str">
        <f t="shared" si="0"/>
        <v>INSERT INTO MST_CODE_VALUE VALUES ('comp_code', '25', '検査', 4, '', SYSDATE, SYSDATE, 'initdata', 'initdata');</v>
      </c>
    </row>
    <row r="12" spans="1:11" x14ac:dyDescent="0.4">
      <c r="A12" s="2">
        <f>ROW()-3</f>
        <v>9</v>
      </c>
      <c r="B12" s="10" t="s">
        <v>269</v>
      </c>
      <c r="C12" s="16">
        <f>LEN(B12)</f>
        <v>9</v>
      </c>
      <c r="D12" s="17" t="s">
        <v>270</v>
      </c>
      <c r="E12" s="26" t="s">
        <v>275</v>
      </c>
      <c r="F12" s="47" t="s">
        <v>288</v>
      </c>
      <c r="G12" s="27">
        <v>5</v>
      </c>
      <c r="K12" s="42" t="str">
        <f t="shared" si="0"/>
        <v>INSERT INTO MST_CODE_VALUE VALUES ('comp_code', '30', '製造', 5, '', SYSDATE, SYSDATE, 'initdata', 'initdata');</v>
      </c>
    </row>
    <row r="13" spans="1:11" x14ac:dyDescent="0.4">
      <c r="A13" s="2">
        <f>ROW()-3</f>
        <v>10</v>
      </c>
      <c r="B13" s="10" t="s">
        <v>269</v>
      </c>
      <c r="C13" s="16">
        <f>LEN(B13)</f>
        <v>9</v>
      </c>
      <c r="D13" s="17" t="s">
        <v>270</v>
      </c>
      <c r="E13" s="26" t="s">
        <v>276</v>
      </c>
      <c r="F13" s="47" t="s">
        <v>289</v>
      </c>
      <c r="G13" s="27">
        <v>6</v>
      </c>
      <c r="K13" s="42" t="str">
        <f t="shared" si="0"/>
        <v>INSERT INTO MST_CODE_VALUE VALUES ('comp_code', '35', '経理', 6, '', SYSDATE, SYSDATE, 'initdata', 'initdata');</v>
      </c>
    </row>
    <row r="14" spans="1:11" x14ac:dyDescent="0.4">
      <c r="A14" s="2">
        <f>ROW()-3</f>
        <v>11</v>
      </c>
      <c r="B14" s="10" t="s">
        <v>269</v>
      </c>
      <c r="C14" s="16">
        <f>LEN(B14)</f>
        <v>9</v>
      </c>
      <c r="D14" s="17" t="s">
        <v>270</v>
      </c>
      <c r="E14" s="26" t="s">
        <v>277</v>
      </c>
      <c r="F14" s="47" t="s">
        <v>290</v>
      </c>
      <c r="G14" s="27">
        <v>7</v>
      </c>
      <c r="K14" s="42" t="str">
        <f t="shared" si="0"/>
        <v>INSERT INTO MST_CODE_VALUE VALUES ('comp_code', '40', '営業', 7, '', SYSDATE, SYSDATE, 'initdata', 'initdata');</v>
      </c>
    </row>
    <row r="15" spans="1:11" x14ac:dyDescent="0.4">
      <c r="A15" s="2">
        <f>ROW()-3</f>
        <v>12</v>
      </c>
      <c r="B15" s="10" t="s">
        <v>269</v>
      </c>
      <c r="C15" s="16">
        <f>LEN(B15)</f>
        <v>9</v>
      </c>
      <c r="D15" s="17" t="s">
        <v>270</v>
      </c>
      <c r="E15" s="26" t="s">
        <v>294</v>
      </c>
      <c r="F15" s="47" t="s">
        <v>291</v>
      </c>
      <c r="G15" s="27">
        <v>8</v>
      </c>
      <c r="K15" s="42" t="str">
        <f t="shared" si="0"/>
        <v>INSERT INTO MST_CODE_VALUE VALUES ('comp_code', '50', '生産技術', 8, '', SYSDATE, SYSDATE, 'initdata', 'initdata');</v>
      </c>
    </row>
    <row r="16" spans="1:11" x14ac:dyDescent="0.4">
      <c r="A16" s="2">
        <f>ROW()-3</f>
        <v>13</v>
      </c>
      <c r="B16" s="10" t="s">
        <v>269</v>
      </c>
      <c r="C16" s="16">
        <f>LEN(B16)</f>
        <v>9</v>
      </c>
      <c r="D16" s="17" t="s">
        <v>270</v>
      </c>
      <c r="E16" s="26" t="s">
        <v>278</v>
      </c>
      <c r="F16" s="47" t="s">
        <v>293</v>
      </c>
      <c r="G16" s="27">
        <v>9</v>
      </c>
      <c r="K16" s="42" t="str">
        <f t="shared" si="0"/>
        <v>INSERT INTO MST_CODE_VALUE VALUES ('comp_code', '80', 'その他', 9, '', SYSDATE, SYSDATE, 'initdata', 'initdata');</v>
      </c>
    </row>
    <row r="17" spans="1:11" x14ac:dyDescent="0.4">
      <c r="A17" s="2">
        <f>ROW()-3</f>
        <v>14</v>
      </c>
      <c r="B17" s="10" t="s">
        <v>269</v>
      </c>
      <c r="C17" s="16">
        <f>LEN(B17)</f>
        <v>9</v>
      </c>
      <c r="D17" s="17" t="s">
        <v>270</v>
      </c>
      <c r="E17" s="26" t="s">
        <v>279</v>
      </c>
      <c r="F17" s="47" t="s">
        <v>295</v>
      </c>
      <c r="G17" s="27">
        <v>10</v>
      </c>
      <c r="K17" s="42" t="str">
        <f t="shared" si="0"/>
        <v>INSERT INTO MST_CODE_VALUE VALUES ('comp_code', '85', '一般役職', 10, '', SYSDATE, SYSDATE, 'initdata', 'initdata');</v>
      </c>
    </row>
    <row r="18" spans="1:11" x14ac:dyDescent="0.4">
      <c r="A18" s="2">
        <f>ROW()-3</f>
        <v>15</v>
      </c>
      <c r="B18" s="10" t="s">
        <v>269</v>
      </c>
      <c r="C18" s="16">
        <f>LEN(B18)</f>
        <v>9</v>
      </c>
      <c r="D18" s="17" t="s">
        <v>270</v>
      </c>
      <c r="E18" s="26" t="s">
        <v>280</v>
      </c>
      <c r="F18" s="47" t="s">
        <v>292</v>
      </c>
      <c r="G18" s="27">
        <v>11</v>
      </c>
      <c r="K18" s="42" t="str">
        <f t="shared" si="0"/>
        <v>INSERT INTO MST_CODE_VALUE VALUES ('comp_code', '99', 'システム管理', 11, '', SYSDATE, SYSDATE, 'initdata', 'initdata');</v>
      </c>
    </row>
    <row r="19" spans="1:11" x14ac:dyDescent="0.4">
      <c r="A19" s="2">
        <f>ROW()-3</f>
        <v>16</v>
      </c>
      <c r="B19" s="11" t="s">
        <v>58</v>
      </c>
      <c r="C19" s="18">
        <f>LEN(B19)</f>
        <v>15</v>
      </c>
      <c r="D19" s="19" t="s">
        <v>61</v>
      </c>
      <c r="E19" s="30" t="s">
        <v>9</v>
      </c>
      <c r="F19" s="48" t="s">
        <v>8</v>
      </c>
      <c r="G19" s="31">
        <v>1</v>
      </c>
      <c r="K19" s="42" t="str">
        <f t="shared" si="0"/>
        <v>INSERT INTO MST_CODE VALUES ('cost_amount_kbn', '原価積上計算有無', SYSDATE, SYSDATE, 'initdata', 'initdata');INSERT INTO MST_CODE_VALUE VALUES ('cost_amount_kbn', '0', 'なし', 1, '', SYSDATE, SYSDATE, 'initdata', 'initdata');</v>
      </c>
    </row>
    <row r="20" spans="1:11" x14ac:dyDescent="0.4">
      <c r="A20" s="2">
        <f>ROW()-3</f>
        <v>17</v>
      </c>
      <c r="B20" s="11" t="s">
        <v>58</v>
      </c>
      <c r="C20" s="18">
        <f>LEN(B20)</f>
        <v>15</v>
      </c>
      <c r="D20" s="19" t="s">
        <v>61</v>
      </c>
      <c r="E20" s="26" t="s">
        <v>6</v>
      </c>
      <c r="F20" s="47" t="s">
        <v>7</v>
      </c>
      <c r="G20" s="27">
        <v>2</v>
      </c>
      <c r="K20" s="42" t="str">
        <f t="shared" si="0"/>
        <v>INSERT INTO MST_CODE_VALUE VALUES ('cost_amount_kbn', '1', 'あり', 2, '', SYSDATE, SYSDATE, 'initdata', 'initdata');</v>
      </c>
    </row>
    <row r="21" spans="1:11" x14ac:dyDescent="0.4">
      <c r="A21" s="2">
        <f>ROW()-3</f>
        <v>18</v>
      </c>
      <c r="B21" s="10" t="s">
        <v>296</v>
      </c>
      <c r="C21" s="16">
        <f>LEN(B21)</f>
        <v>8</v>
      </c>
      <c r="D21" s="17" t="s">
        <v>282</v>
      </c>
      <c r="E21" s="26" t="s">
        <v>9</v>
      </c>
      <c r="F21" s="47" t="s">
        <v>8</v>
      </c>
      <c r="G21" s="27">
        <v>1</v>
      </c>
      <c r="K21" s="42" t="str">
        <f t="shared" si="0"/>
        <v>INSERT INTO MST_CODE VALUES ('delete_f', '削除フラグ', SYSDATE, SYSDATE, 'initdata', 'initdata');INSERT INTO MST_CODE_VALUE VALUES ('delete_f', '0', 'なし', 1, '', SYSDATE, SYSDATE, 'initdata', 'initdata');</v>
      </c>
    </row>
    <row r="22" spans="1:11" x14ac:dyDescent="0.4">
      <c r="A22" s="2">
        <f>ROW()-3</f>
        <v>19</v>
      </c>
      <c r="B22" s="10" t="s">
        <v>296</v>
      </c>
      <c r="C22" s="16">
        <f>LEN(B22)</f>
        <v>8</v>
      </c>
      <c r="D22" s="17" t="s">
        <v>282</v>
      </c>
      <c r="E22" s="26" t="s">
        <v>6</v>
      </c>
      <c r="F22" s="47" t="s">
        <v>283</v>
      </c>
      <c r="G22" s="27">
        <v>2</v>
      </c>
      <c r="K22" s="42" t="str">
        <f t="shared" si="0"/>
        <v>INSERT INTO MST_CODE_VALUE VALUES ('delete_f', '1', '削除', 2, '', SYSDATE, SYSDATE, 'initdata', 'initdata');</v>
      </c>
    </row>
    <row r="23" spans="1:11" x14ac:dyDescent="0.4">
      <c r="A23" s="2">
        <f>ROW()-3</f>
        <v>20</v>
      </c>
      <c r="B23" s="10" t="s">
        <v>281</v>
      </c>
      <c r="C23" s="16">
        <f>LEN(B23)</f>
        <v>11</v>
      </c>
      <c r="D23" s="17" t="s">
        <v>282</v>
      </c>
      <c r="E23" s="26" t="s">
        <v>9</v>
      </c>
      <c r="F23" s="47" t="s">
        <v>8</v>
      </c>
      <c r="G23" s="27">
        <v>1</v>
      </c>
      <c r="H23" s="32"/>
      <c r="I23" s="7"/>
      <c r="K23" s="42" t="str">
        <f t="shared" si="0"/>
        <v>INSERT INTO MST_CODE VALUES ('delete_flag', '削除フラグ', SYSDATE, SYSDATE, 'initdata', 'initdata');INSERT INTO MST_CODE_VALUE VALUES ('delete_flag', '0', 'なし', 1, '', SYSDATE, SYSDATE, 'initdata', 'initdata');</v>
      </c>
    </row>
    <row r="24" spans="1:11" x14ac:dyDescent="0.4">
      <c r="A24" s="2">
        <f>ROW()-3</f>
        <v>21</v>
      </c>
      <c r="B24" s="10" t="s">
        <v>281</v>
      </c>
      <c r="C24" s="16">
        <f>LEN(B24)</f>
        <v>11</v>
      </c>
      <c r="D24" s="17" t="s">
        <v>282</v>
      </c>
      <c r="E24" s="26" t="s">
        <v>262</v>
      </c>
      <c r="F24" s="47" t="s">
        <v>283</v>
      </c>
      <c r="G24" s="27">
        <v>2</v>
      </c>
      <c r="H24" s="32"/>
      <c r="I24" s="7"/>
      <c r="K24" s="42" t="str">
        <f t="shared" si="0"/>
        <v>INSERT INTO MST_CODE_VALUE VALUES ('delete_flag', '1', '削除', 2, '', SYSDATE, SYSDATE, 'initdata', 'initdata');</v>
      </c>
    </row>
    <row r="25" spans="1:11" x14ac:dyDescent="0.4">
      <c r="A25" s="2">
        <f>ROW()-3</f>
        <v>22</v>
      </c>
      <c r="B25" s="11" t="s">
        <v>59</v>
      </c>
      <c r="C25" s="18">
        <f>LEN(B25)</f>
        <v>17</v>
      </c>
      <c r="D25" s="19" t="s">
        <v>62</v>
      </c>
      <c r="E25" s="30" t="s">
        <v>9</v>
      </c>
      <c r="F25" s="48" t="s">
        <v>8</v>
      </c>
      <c r="G25" s="31">
        <v>1</v>
      </c>
      <c r="K25" s="42" t="str">
        <f t="shared" si="0"/>
        <v>INSERT INTO MST_CODE VALUES ('f_cost_amount_kbn', '単体一次原価積上計算有無', SYSDATE, SYSDATE, 'initdata', 'initdata');INSERT INTO MST_CODE_VALUE VALUES ('f_cost_amount_kbn', '0', 'なし', 1, '', SYSDATE, SYSDATE, 'initdata', 'initdata');</v>
      </c>
    </row>
    <row r="26" spans="1:11" x14ac:dyDescent="0.4">
      <c r="A26" s="2">
        <f>ROW()-3</f>
        <v>23</v>
      </c>
      <c r="B26" s="11" t="s">
        <v>59</v>
      </c>
      <c r="C26" s="18">
        <f>LEN(B26)</f>
        <v>17</v>
      </c>
      <c r="D26" s="19" t="s">
        <v>62</v>
      </c>
      <c r="E26" s="26" t="s">
        <v>6</v>
      </c>
      <c r="F26" s="47" t="s">
        <v>7</v>
      </c>
      <c r="G26" s="27">
        <v>2</v>
      </c>
      <c r="K26" s="42" t="str">
        <f t="shared" si="0"/>
        <v>INSERT INTO MST_CODE_VALUE VALUES ('f_cost_amount_kbn', '1', 'あり', 2, '', SYSDATE, SYSDATE, 'initdata', 'initdata');</v>
      </c>
    </row>
    <row r="27" spans="1:11" x14ac:dyDescent="0.4">
      <c r="A27" s="2">
        <f>ROW()-3</f>
        <v>24</v>
      </c>
      <c r="B27" s="10" t="s">
        <v>227</v>
      </c>
      <c r="C27" s="16">
        <f>LEN(B27)</f>
        <v>12</v>
      </c>
      <c r="D27" s="17" t="s">
        <v>228</v>
      </c>
      <c r="E27" s="26" t="s">
        <v>229</v>
      </c>
      <c r="F27" s="47" t="s">
        <v>230</v>
      </c>
      <c r="G27" s="27">
        <v>1</v>
      </c>
      <c r="K27" s="42" t="str">
        <f t="shared" si="0"/>
        <v>INSERT INTO MST_CODE VALUES ('fraction_kbn', '端数処理区分', SYSDATE, SYSDATE, 'initdata', 'initdata');INSERT INTO MST_CODE_VALUE VALUES ('fraction_kbn', '0', '四捨五入', 1, '', SYSDATE, SYSDATE, 'initdata', 'initdata');</v>
      </c>
    </row>
    <row r="28" spans="1:11" x14ac:dyDescent="0.4">
      <c r="A28" s="2">
        <f>ROW()-3</f>
        <v>25</v>
      </c>
      <c r="B28" s="10" t="s">
        <v>227</v>
      </c>
      <c r="C28" s="16">
        <f>LEN(B28)</f>
        <v>12</v>
      </c>
      <c r="D28" s="17" t="s">
        <v>228</v>
      </c>
      <c r="E28" s="26" t="s">
        <v>222</v>
      </c>
      <c r="F28" s="47" t="s">
        <v>231</v>
      </c>
      <c r="G28" s="27">
        <v>2</v>
      </c>
      <c r="K28" s="42" t="str">
        <f t="shared" si="0"/>
        <v>INSERT INTO MST_CODE_VALUE VALUES ('fraction_kbn', '1', '切り捨て', 2, '', SYSDATE, SYSDATE, 'initdata', 'initdata');</v>
      </c>
    </row>
    <row r="29" spans="1:11" x14ac:dyDescent="0.4">
      <c r="A29" s="2">
        <f>ROW()-3</f>
        <v>26</v>
      </c>
      <c r="B29" s="10" t="s">
        <v>227</v>
      </c>
      <c r="C29" s="16">
        <f>LEN(B29)</f>
        <v>12</v>
      </c>
      <c r="D29" s="17" t="s">
        <v>228</v>
      </c>
      <c r="E29" s="26" t="s">
        <v>223</v>
      </c>
      <c r="F29" s="47" t="s">
        <v>232</v>
      </c>
      <c r="G29" s="27">
        <v>3</v>
      </c>
      <c r="K29" s="42" t="str">
        <f t="shared" si="0"/>
        <v>INSERT INTO MST_CODE_VALUE VALUES ('fraction_kbn', '2', '切り上げ', 3, '', SYSDATE, SYSDATE, 'initdata', 'initdata');</v>
      </c>
    </row>
    <row r="30" spans="1:11" x14ac:dyDescent="0.4">
      <c r="A30" s="2">
        <f>ROW()-3</f>
        <v>27</v>
      </c>
      <c r="B30" s="10" t="s">
        <v>203</v>
      </c>
      <c r="C30" s="16">
        <f>LEN(B30)</f>
        <v>8</v>
      </c>
      <c r="D30" s="17" t="s">
        <v>204</v>
      </c>
      <c r="E30" s="26" t="s">
        <v>12</v>
      </c>
      <c r="F30" s="47" t="s">
        <v>205</v>
      </c>
      <c r="G30" s="27">
        <v>1</v>
      </c>
      <c r="K30" s="42" t="str">
        <f t="shared" si="0"/>
        <v>INSERT INTO MST_CODE VALUES ('gaika_kb', '外貨区分', SYSDATE, SYSDATE, 'initdata', 'initdata');INSERT INTO MST_CODE_VALUE VALUES ('gaika_kb', '1', 'JPY', 1, '', SYSDATE, SYSDATE, 'initdata', 'initdata');</v>
      </c>
    </row>
    <row r="31" spans="1:11" x14ac:dyDescent="0.4">
      <c r="A31" s="2">
        <f>ROW()-3</f>
        <v>28</v>
      </c>
      <c r="B31" s="10" t="s">
        <v>203</v>
      </c>
      <c r="C31" s="16">
        <f>LEN(B31)</f>
        <v>8</v>
      </c>
      <c r="D31" s="17" t="s">
        <v>204</v>
      </c>
      <c r="E31" s="26" t="s">
        <v>14</v>
      </c>
      <c r="F31" s="47" t="s">
        <v>206</v>
      </c>
      <c r="G31" s="27">
        <v>2</v>
      </c>
      <c r="K31" s="42" t="str">
        <f t="shared" si="0"/>
        <v>INSERT INTO MST_CODE_VALUE VALUES ('gaika_kb', '2', 'USD', 2, '', SYSDATE, SYSDATE, 'initdata', 'initdata');</v>
      </c>
    </row>
    <row r="32" spans="1:11" x14ac:dyDescent="0.4">
      <c r="A32" s="2">
        <f>ROW()-3</f>
        <v>29</v>
      </c>
      <c r="B32" s="10" t="s">
        <v>203</v>
      </c>
      <c r="C32" s="16">
        <f>LEN(B32)</f>
        <v>8</v>
      </c>
      <c r="D32" s="17" t="s">
        <v>204</v>
      </c>
      <c r="E32" s="26" t="s">
        <v>16</v>
      </c>
      <c r="F32" s="47" t="s">
        <v>207</v>
      </c>
      <c r="G32" s="27">
        <v>3</v>
      </c>
      <c r="K32" s="42" t="str">
        <f t="shared" si="0"/>
        <v>INSERT INTO MST_CODE_VALUE VALUES ('gaika_kb', '3', '元', 3, '', SYSDATE, SYSDATE, 'initdata', 'initdata');</v>
      </c>
    </row>
    <row r="33" spans="1:11" x14ac:dyDescent="0.4">
      <c r="A33" s="2">
        <f>ROW()-3</f>
        <v>30</v>
      </c>
      <c r="B33" s="10" t="s">
        <v>203</v>
      </c>
      <c r="C33" s="16">
        <f>LEN(B33)</f>
        <v>8</v>
      </c>
      <c r="D33" s="17" t="s">
        <v>204</v>
      </c>
      <c r="E33" s="26" t="s">
        <v>18</v>
      </c>
      <c r="F33" s="47" t="s">
        <v>208</v>
      </c>
      <c r="G33" s="27">
        <v>4</v>
      </c>
      <c r="K33" s="42" t="str">
        <f t="shared" si="0"/>
        <v>INSERT INTO MST_CODE_VALUE VALUES ('gaika_kb', '4', 'EUR', 4, '', SYSDATE, SYSDATE, 'initdata', 'initdata');</v>
      </c>
    </row>
    <row r="34" spans="1:11" x14ac:dyDescent="0.4">
      <c r="A34" s="2">
        <f>ROW()-3</f>
        <v>31</v>
      </c>
      <c r="B34" s="10" t="s">
        <v>203</v>
      </c>
      <c r="C34" s="16">
        <f>LEN(B34)</f>
        <v>8</v>
      </c>
      <c r="D34" s="17" t="s">
        <v>204</v>
      </c>
      <c r="E34" s="26" t="s">
        <v>20</v>
      </c>
      <c r="F34" s="47" t="s">
        <v>209</v>
      </c>
      <c r="G34" s="27">
        <v>5</v>
      </c>
      <c r="K34" s="42" t="str">
        <f t="shared" si="0"/>
        <v>INSERT INTO MST_CODE_VALUE VALUES ('gaika_kb', '5', 'GBP', 5, '', SYSDATE, SYSDATE, 'initdata', 'initdata');</v>
      </c>
    </row>
    <row r="35" spans="1:11" x14ac:dyDescent="0.4">
      <c r="A35" s="2">
        <f>ROW()-3</f>
        <v>32</v>
      </c>
      <c r="B35" s="10" t="s">
        <v>196</v>
      </c>
      <c r="C35" s="16">
        <f>LEN(B35)</f>
        <v>10</v>
      </c>
      <c r="D35" s="17" t="s">
        <v>197</v>
      </c>
      <c r="E35" s="26" t="s">
        <v>12</v>
      </c>
      <c r="F35" s="47" t="s">
        <v>69</v>
      </c>
      <c r="G35" s="27">
        <v>1</v>
      </c>
      <c r="K35" s="42" t="str">
        <f t="shared" si="0"/>
        <v>INSERT INTO MST_CODE VALUES ('hingun_kbn', '品群区分', SYSDATE, SYSDATE, 'initdata', 'initdata');INSERT INTO MST_CODE_VALUE VALUES ('hingun_kbn', '1', 'ソケットレンチ', 1, '', SYSDATE, SYSDATE, 'initdata', 'initdata');</v>
      </c>
    </row>
    <row r="36" spans="1:11" x14ac:dyDescent="0.4">
      <c r="A36" s="2">
        <f>ROW()-3</f>
        <v>33</v>
      </c>
      <c r="B36" s="10" t="s">
        <v>196</v>
      </c>
      <c r="C36" s="16">
        <f>LEN(B36)</f>
        <v>10</v>
      </c>
      <c r="D36" s="17" t="s">
        <v>197</v>
      </c>
      <c r="E36" s="26" t="s">
        <v>14</v>
      </c>
      <c r="F36" s="47" t="s">
        <v>70</v>
      </c>
      <c r="G36" s="27">
        <v>2</v>
      </c>
      <c r="K36" s="42" t="str">
        <f t="shared" ref="K36:K67" si="1">IF(OR(B36="",B36=B35),"","INSERT INTO "&amp;B$1&amp;" VALUES ('"&amp;B36&amp;"', '"&amp;D36&amp;"', SYSDATE, SYSDATE, 'initdata', 'initdata');")&amp;IF(E36="","","INSERT INTO "&amp;E$1&amp;" VALUES ('"&amp;B36&amp;"', '"&amp;E36&amp;"', '"&amp;F36&amp;"', "&amp;G36&amp;", '"&amp;H36&amp;"', SYSDATE, SYSDATE, 'initdata', 'initdata');")</f>
        <v>INSERT INTO MST_CODE_VALUE VALUES ('hingun_kbn', '2', 'ハンドルレンチ', 2, '', SYSDATE, SYSDATE, 'initdata', 'initdata');</v>
      </c>
    </row>
    <row r="37" spans="1:11" x14ac:dyDescent="0.4">
      <c r="A37" s="2">
        <f>ROW()-3</f>
        <v>34</v>
      </c>
      <c r="B37" s="10" t="s">
        <v>196</v>
      </c>
      <c r="C37" s="16">
        <f>LEN(B37)</f>
        <v>10</v>
      </c>
      <c r="D37" s="17" t="s">
        <v>197</v>
      </c>
      <c r="E37" s="26" t="s">
        <v>16</v>
      </c>
      <c r="F37" s="47" t="s">
        <v>71</v>
      </c>
      <c r="G37" s="27">
        <v>3</v>
      </c>
      <c r="K37" s="42" t="str">
        <f t="shared" si="1"/>
        <v>INSERT INTO MST_CODE_VALUE VALUES ('hingun_kbn', '3', 'プラグレンチ', 3, '', SYSDATE, SYSDATE, 'initdata', 'initdata');</v>
      </c>
    </row>
    <row r="38" spans="1:11" x14ac:dyDescent="0.4">
      <c r="A38" s="2">
        <f>ROW()-3</f>
        <v>35</v>
      </c>
      <c r="B38" s="10" t="s">
        <v>196</v>
      </c>
      <c r="C38" s="16">
        <f>LEN(B38)</f>
        <v>10</v>
      </c>
      <c r="D38" s="17" t="s">
        <v>197</v>
      </c>
      <c r="E38" s="26" t="s">
        <v>18</v>
      </c>
      <c r="F38" s="47" t="s">
        <v>72</v>
      </c>
      <c r="G38" s="27">
        <v>4</v>
      </c>
      <c r="K38" s="42" t="str">
        <f t="shared" si="1"/>
        <v>INSERT INTO MST_CODE_VALUE VALUES ('hingun_kbn', '4', 'モンキーレンチ', 4, '', SYSDATE, SYSDATE, 'initdata', 'initdata');</v>
      </c>
    </row>
    <row r="39" spans="1:11" x14ac:dyDescent="0.4">
      <c r="A39" s="2">
        <f>ROW()-3</f>
        <v>36</v>
      </c>
      <c r="B39" s="10" t="s">
        <v>196</v>
      </c>
      <c r="C39" s="16">
        <f>LEN(B39)</f>
        <v>10</v>
      </c>
      <c r="D39" s="17" t="s">
        <v>197</v>
      </c>
      <c r="E39" s="26" t="s">
        <v>20</v>
      </c>
      <c r="F39" s="47" t="s">
        <v>73</v>
      </c>
      <c r="G39" s="27">
        <v>5</v>
      </c>
      <c r="K39" s="42" t="str">
        <f t="shared" si="1"/>
        <v>INSERT INTO MST_CODE_VALUE VALUES ('hingun_kbn', '5', 'その他アジャスタブルレンチ', 5, '', SYSDATE, SYSDATE, 'initdata', 'initdata');</v>
      </c>
    </row>
    <row r="40" spans="1:11" x14ac:dyDescent="0.4">
      <c r="A40" s="2">
        <f>ROW()-3</f>
        <v>37</v>
      </c>
      <c r="B40" s="10" t="s">
        <v>196</v>
      </c>
      <c r="C40" s="16">
        <f>LEN(B40)</f>
        <v>10</v>
      </c>
      <c r="D40" s="17" t="s">
        <v>197</v>
      </c>
      <c r="E40" s="26" t="s">
        <v>22</v>
      </c>
      <c r="F40" s="47" t="s">
        <v>74</v>
      </c>
      <c r="G40" s="27">
        <v>6</v>
      </c>
      <c r="K40" s="42" t="str">
        <f t="shared" si="1"/>
        <v>INSERT INTO MST_CODE_VALUE VALUES ('hingun_kbn', '6', 'めがねレンチ', 6, '', SYSDATE, SYSDATE, 'initdata', 'initdata');</v>
      </c>
    </row>
    <row r="41" spans="1:11" x14ac:dyDescent="0.4">
      <c r="A41" s="2">
        <f>ROW()-3</f>
        <v>38</v>
      </c>
      <c r="B41" s="10" t="s">
        <v>196</v>
      </c>
      <c r="C41" s="16">
        <f>LEN(B41)</f>
        <v>10</v>
      </c>
      <c r="D41" s="17" t="s">
        <v>197</v>
      </c>
      <c r="E41" s="26" t="s">
        <v>24</v>
      </c>
      <c r="F41" s="47" t="s">
        <v>75</v>
      </c>
      <c r="G41" s="27">
        <v>7</v>
      </c>
      <c r="K41" s="42" t="str">
        <f t="shared" si="1"/>
        <v>INSERT INTO MST_CODE_VALUE VALUES ('hingun_kbn', '7', 'コンビネーションレンチ', 7, '', SYSDATE, SYSDATE, 'initdata', 'initdata');</v>
      </c>
    </row>
    <row r="42" spans="1:11" x14ac:dyDescent="0.4">
      <c r="A42" s="2">
        <f>ROW()-3</f>
        <v>39</v>
      </c>
      <c r="B42" s="10" t="s">
        <v>196</v>
      </c>
      <c r="C42" s="16">
        <f>LEN(B42)</f>
        <v>10</v>
      </c>
      <c r="D42" s="17" t="s">
        <v>197</v>
      </c>
      <c r="E42" s="26" t="s">
        <v>26</v>
      </c>
      <c r="F42" s="47" t="s">
        <v>76</v>
      </c>
      <c r="G42" s="27">
        <v>8</v>
      </c>
      <c r="K42" s="42" t="str">
        <f t="shared" si="1"/>
        <v>INSERT INTO MST_CODE_VALUE VALUES ('hingun_kbn', '8', 'スパナ', 8, '', SYSDATE, SYSDATE, 'initdata', 'initdata');</v>
      </c>
    </row>
    <row r="43" spans="1:11" x14ac:dyDescent="0.4">
      <c r="A43" s="2">
        <f>ROW()-3</f>
        <v>40</v>
      </c>
      <c r="B43" s="10" t="s">
        <v>196</v>
      </c>
      <c r="C43" s="16">
        <f>LEN(B43)</f>
        <v>10</v>
      </c>
      <c r="D43" s="17" t="s">
        <v>197</v>
      </c>
      <c r="E43" s="26" t="s">
        <v>28</v>
      </c>
      <c r="F43" s="47" t="s">
        <v>77</v>
      </c>
      <c r="G43" s="27">
        <v>9</v>
      </c>
      <c r="K43" s="42" t="str">
        <f t="shared" si="1"/>
        <v>INSERT INTO MST_CODE_VALUE VALUES ('hingun_kbn', '9', 'フライヤー', 9, '', SYSDATE, SYSDATE, 'initdata', 'initdata');</v>
      </c>
    </row>
    <row r="44" spans="1:11" x14ac:dyDescent="0.4">
      <c r="A44" s="2">
        <f>ROW()-3</f>
        <v>41</v>
      </c>
      <c r="B44" s="10" t="s">
        <v>196</v>
      </c>
      <c r="C44" s="16">
        <f>LEN(B44)</f>
        <v>10</v>
      </c>
      <c r="D44" s="17" t="s">
        <v>197</v>
      </c>
      <c r="E44" s="26" t="s">
        <v>30</v>
      </c>
      <c r="F44" s="47" t="s">
        <v>78</v>
      </c>
      <c r="G44" s="27">
        <v>10</v>
      </c>
      <c r="K44" s="42" t="str">
        <f t="shared" si="1"/>
        <v>INSERT INTO MST_CODE_VALUE VALUES ('hingun_kbn', '10', 'その他はさみ類', 10, '', SYSDATE, SYSDATE, 'initdata', 'initdata');</v>
      </c>
    </row>
    <row r="45" spans="1:11" x14ac:dyDescent="0.4">
      <c r="A45" s="2">
        <f>ROW()-3</f>
        <v>42</v>
      </c>
      <c r="B45" s="10" t="s">
        <v>196</v>
      </c>
      <c r="C45" s="16">
        <f>LEN(B45)</f>
        <v>10</v>
      </c>
      <c r="D45" s="17" t="s">
        <v>197</v>
      </c>
      <c r="E45" s="26" t="s">
        <v>32</v>
      </c>
      <c r="F45" s="47" t="s">
        <v>79</v>
      </c>
      <c r="G45" s="27">
        <v>11</v>
      </c>
      <c r="K45" s="42" t="str">
        <f t="shared" si="1"/>
        <v>INSERT INTO MST_CODE_VALUE VALUES ('hingun_kbn', '11', '駆動工具', 11, '', SYSDATE, SYSDATE, 'initdata', 'initdata');</v>
      </c>
    </row>
    <row r="46" spans="1:11" x14ac:dyDescent="0.4">
      <c r="A46" s="2">
        <f>ROW()-3</f>
        <v>43</v>
      </c>
      <c r="B46" s="10" t="s">
        <v>196</v>
      </c>
      <c r="C46" s="16">
        <f>LEN(B46)</f>
        <v>10</v>
      </c>
      <c r="D46" s="17" t="s">
        <v>197</v>
      </c>
      <c r="E46" s="26" t="s">
        <v>34</v>
      </c>
      <c r="F46" s="47" t="s">
        <v>80</v>
      </c>
      <c r="G46" s="27">
        <v>12</v>
      </c>
      <c r="K46" s="42" t="str">
        <f t="shared" si="1"/>
        <v>INSERT INTO MST_CODE_VALUE VALUES ('hingun_kbn', '12', '特殊工具', 12, '', SYSDATE, SYSDATE, 'initdata', 'initdata');</v>
      </c>
    </row>
    <row r="47" spans="1:11" x14ac:dyDescent="0.4">
      <c r="A47" s="2">
        <f>ROW()-3</f>
        <v>44</v>
      </c>
      <c r="B47" s="10" t="s">
        <v>196</v>
      </c>
      <c r="C47" s="16">
        <f>LEN(B47)</f>
        <v>10</v>
      </c>
      <c r="D47" s="17" t="s">
        <v>197</v>
      </c>
      <c r="E47" s="26" t="s">
        <v>36</v>
      </c>
      <c r="F47" s="47" t="s">
        <v>81</v>
      </c>
      <c r="G47" s="27">
        <v>13</v>
      </c>
      <c r="K47" s="42" t="str">
        <f t="shared" si="1"/>
        <v>INSERT INTO MST_CODE_VALUE VALUES ('hingun_kbn', '13', 'ＳＳＴ', 13, '', SYSDATE, SYSDATE, 'initdata', 'initdata');</v>
      </c>
    </row>
    <row r="48" spans="1:11" x14ac:dyDescent="0.4">
      <c r="A48" s="2">
        <f>ROW()-3</f>
        <v>45</v>
      </c>
      <c r="B48" s="10" t="s">
        <v>196</v>
      </c>
      <c r="C48" s="16">
        <f>LEN(B48)</f>
        <v>10</v>
      </c>
      <c r="D48" s="17" t="s">
        <v>197</v>
      </c>
      <c r="E48" s="26" t="s">
        <v>38</v>
      </c>
      <c r="F48" s="47" t="s">
        <v>82</v>
      </c>
      <c r="G48" s="27">
        <v>14</v>
      </c>
      <c r="K48" s="42" t="str">
        <f t="shared" si="1"/>
        <v>INSERT INTO MST_CODE_VALUE VALUES ('hingun_kbn', '14', '機器', 14, '', SYSDATE, SYSDATE, 'initdata', 'initdata');</v>
      </c>
    </row>
    <row r="49" spans="1:11" x14ac:dyDescent="0.4">
      <c r="A49" s="2">
        <f>ROW()-3</f>
        <v>46</v>
      </c>
      <c r="B49" s="10" t="s">
        <v>196</v>
      </c>
      <c r="C49" s="16">
        <f>LEN(B49)</f>
        <v>10</v>
      </c>
      <c r="D49" s="17" t="s">
        <v>197</v>
      </c>
      <c r="E49" s="26" t="s">
        <v>83</v>
      </c>
      <c r="F49" s="47" t="s">
        <v>84</v>
      </c>
      <c r="G49" s="27">
        <v>15</v>
      </c>
      <c r="K49" s="42" t="str">
        <f t="shared" si="1"/>
        <v>INSERT INTO MST_CODE_VALUE VALUES ('hingun_kbn', '15', 'ドライバー', 15, '', SYSDATE, SYSDATE, 'initdata', 'initdata');</v>
      </c>
    </row>
    <row r="50" spans="1:11" x14ac:dyDescent="0.4">
      <c r="A50" s="2">
        <f>ROW()-3</f>
        <v>47</v>
      </c>
      <c r="B50" s="10" t="s">
        <v>196</v>
      </c>
      <c r="C50" s="16">
        <f>LEN(B50)</f>
        <v>10</v>
      </c>
      <c r="D50" s="17" t="s">
        <v>197</v>
      </c>
      <c r="E50" s="26" t="s">
        <v>85</v>
      </c>
      <c r="F50" s="47" t="s">
        <v>86</v>
      </c>
      <c r="G50" s="27">
        <v>16</v>
      </c>
      <c r="K50" s="42" t="str">
        <f t="shared" si="1"/>
        <v>INSERT INTO MST_CODE_VALUE VALUES ('hingun_kbn', '16', 'ケース', 16, '', SYSDATE, SYSDATE, 'initdata', 'initdata');</v>
      </c>
    </row>
    <row r="51" spans="1:11" x14ac:dyDescent="0.4">
      <c r="A51" s="2">
        <f>ROW()-3</f>
        <v>48</v>
      </c>
      <c r="B51" s="10" t="s">
        <v>196</v>
      </c>
      <c r="C51" s="16">
        <f>LEN(B51)</f>
        <v>10</v>
      </c>
      <c r="D51" s="17" t="s">
        <v>197</v>
      </c>
      <c r="E51" s="26" t="s">
        <v>87</v>
      </c>
      <c r="F51" s="47" t="s">
        <v>88</v>
      </c>
      <c r="G51" s="27">
        <v>17</v>
      </c>
      <c r="K51" s="42" t="str">
        <f t="shared" si="1"/>
        <v>INSERT INTO MST_CODE_VALUE VALUES ('hingun_kbn', '17', '主要材料', 17, '', SYSDATE, SYSDATE, 'initdata', 'initdata');</v>
      </c>
    </row>
    <row r="52" spans="1:11" x14ac:dyDescent="0.4">
      <c r="A52" s="2">
        <f>ROW()-3</f>
        <v>49</v>
      </c>
      <c r="B52" s="10" t="s">
        <v>196</v>
      </c>
      <c r="C52" s="16">
        <f>LEN(B52)</f>
        <v>10</v>
      </c>
      <c r="D52" s="17" t="s">
        <v>197</v>
      </c>
      <c r="E52" s="26" t="s">
        <v>89</v>
      </c>
      <c r="F52" s="47" t="s">
        <v>90</v>
      </c>
      <c r="G52" s="27">
        <v>18</v>
      </c>
      <c r="K52" s="42" t="str">
        <f t="shared" si="1"/>
        <v>INSERT INTO MST_CODE_VALUE VALUES ('hingun_kbn', '18', 'その他主要材料', 18, '', SYSDATE, SYSDATE, 'initdata', 'initdata');</v>
      </c>
    </row>
    <row r="53" spans="1:11" x14ac:dyDescent="0.4">
      <c r="A53" s="2">
        <f>ROW()-3</f>
        <v>50</v>
      </c>
      <c r="B53" s="10" t="s">
        <v>196</v>
      </c>
      <c r="C53" s="16">
        <f>LEN(B53)</f>
        <v>10</v>
      </c>
      <c r="D53" s="17" t="s">
        <v>197</v>
      </c>
      <c r="E53" s="26" t="s">
        <v>91</v>
      </c>
      <c r="F53" s="47" t="s">
        <v>92</v>
      </c>
      <c r="G53" s="27">
        <v>19</v>
      </c>
      <c r="K53" s="42" t="str">
        <f t="shared" si="1"/>
        <v>INSERT INTO MST_CODE_VALUE VALUES ('hingun_kbn', '19', 'ピン', 19, '', SYSDATE, SYSDATE, 'initdata', 'initdata');</v>
      </c>
    </row>
    <row r="54" spans="1:11" x14ac:dyDescent="0.4">
      <c r="A54" s="2">
        <f>ROW()-3</f>
        <v>51</v>
      </c>
      <c r="B54" s="10" t="s">
        <v>196</v>
      </c>
      <c r="C54" s="16">
        <f>LEN(B54)</f>
        <v>10</v>
      </c>
      <c r="D54" s="17" t="s">
        <v>197</v>
      </c>
      <c r="E54" s="26" t="s">
        <v>93</v>
      </c>
      <c r="F54" s="47" t="s">
        <v>94</v>
      </c>
      <c r="G54" s="27">
        <v>20</v>
      </c>
      <c r="K54" s="42" t="str">
        <f t="shared" si="1"/>
        <v>INSERT INTO MST_CODE_VALUE VALUES ('hingun_kbn', '20', 'ボール', 20, '', SYSDATE, SYSDATE, 'initdata', 'initdata');</v>
      </c>
    </row>
    <row r="55" spans="1:11" x14ac:dyDescent="0.4">
      <c r="A55" s="2">
        <f>ROW()-3</f>
        <v>52</v>
      </c>
      <c r="B55" s="10" t="s">
        <v>196</v>
      </c>
      <c r="C55" s="16">
        <f>LEN(B55)</f>
        <v>10</v>
      </c>
      <c r="D55" s="17" t="s">
        <v>197</v>
      </c>
      <c r="E55" s="26" t="s">
        <v>95</v>
      </c>
      <c r="F55" s="47" t="s">
        <v>96</v>
      </c>
      <c r="G55" s="27">
        <v>21</v>
      </c>
      <c r="K55" s="42" t="str">
        <f t="shared" si="1"/>
        <v>INSERT INTO MST_CODE_VALUE VALUES ('hingun_kbn', '21', 'ビス', 21, '', SYSDATE, SYSDATE, 'initdata', 'initdata');</v>
      </c>
    </row>
    <row r="56" spans="1:11" x14ac:dyDescent="0.4">
      <c r="A56" s="2">
        <f>ROW()-3</f>
        <v>53</v>
      </c>
      <c r="B56" s="10" t="s">
        <v>196</v>
      </c>
      <c r="C56" s="16">
        <f>LEN(B56)</f>
        <v>10</v>
      </c>
      <c r="D56" s="17" t="s">
        <v>197</v>
      </c>
      <c r="E56" s="26" t="s">
        <v>97</v>
      </c>
      <c r="F56" s="47" t="s">
        <v>98</v>
      </c>
      <c r="G56" s="27">
        <v>22</v>
      </c>
      <c r="K56" s="42" t="str">
        <f t="shared" si="1"/>
        <v>INSERT INTO MST_CODE_VALUE VALUES ('hingun_kbn', '22', 'その他買入部品', 22, '', SYSDATE, SYSDATE, 'initdata', 'initdata');</v>
      </c>
    </row>
    <row r="57" spans="1:11" x14ac:dyDescent="0.4">
      <c r="A57" s="2">
        <f>ROW()-3</f>
        <v>54</v>
      </c>
      <c r="B57" s="10" t="s">
        <v>196</v>
      </c>
      <c r="C57" s="16">
        <f>LEN(B57)</f>
        <v>10</v>
      </c>
      <c r="D57" s="17" t="s">
        <v>197</v>
      </c>
      <c r="E57" s="26" t="s">
        <v>99</v>
      </c>
      <c r="F57" s="47" t="s">
        <v>100</v>
      </c>
      <c r="G57" s="27">
        <v>23</v>
      </c>
      <c r="K57" s="42" t="str">
        <f t="shared" si="1"/>
        <v>INSERT INTO MST_CODE_VALUE VALUES ('hingun_kbn', '23', '薬品', 23, '', SYSDATE, SYSDATE, 'initdata', 'initdata');</v>
      </c>
    </row>
    <row r="58" spans="1:11" x14ac:dyDescent="0.4">
      <c r="A58" s="2">
        <f>ROW()-3</f>
        <v>55</v>
      </c>
      <c r="B58" s="10" t="s">
        <v>196</v>
      </c>
      <c r="C58" s="16">
        <f>LEN(B58)</f>
        <v>10</v>
      </c>
      <c r="D58" s="17" t="s">
        <v>197</v>
      </c>
      <c r="E58" s="26" t="s">
        <v>101</v>
      </c>
      <c r="F58" s="47" t="s">
        <v>102</v>
      </c>
      <c r="G58" s="27">
        <v>24</v>
      </c>
      <c r="K58" s="42" t="str">
        <f t="shared" si="1"/>
        <v>INSERT INTO MST_CODE_VALUE VALUES ('hingun_kbn', '24', 'ニッケルチップ', 24, '', SYSDATE, SYSDATE, 'initdata', 'initdata');</v>
      </c>
    </row>
    <row r="59" spans="1:11" x14ac:dyDescent="0.4">
      <c r="A59" s="2">
        <f>ROW()-3</f>
        <v>56</v>
      </c>
      <c r="B59" s="10" t="s">
        <v>196</v>
      </c>
      <c r="C59" s="16">
        <f>LEN(B59)</f>
        <v>10</v>
      </c>
      <c r="D59" s="17" t="s">
        <v>197</v>
      </c>
      <c r="E59" s="26" t="s">
        <v>103</v>
      </c>
      <c r="F59" s="47" t="s">
        <v>104</v>
      </c>
      <c r="G59" s="27">
        <v>25</v>
      </c>
      <c r="K59" s="42" t="str">
        <f t="shared" si="1"/>
        <v>INSERT INTO MST_CODE_VALUE VALUES ('hingun_kbn', '25', 'チップ', 25, '', SYSDATE, SYSDATE, 'initdata', 'initdata');</v>
      </c>
    </row>
    <row r="60" spans="1:11" x14ac:dyDescent="0.4">
      <c r="A60" s="2">
        <f>ROW()-3</f>
        <v>57</v>
      </c>
      <c r="B60" s="10" t="s">
        <v>196</v>
      </c>
      <c r="C60" s="16">
        <f>LEN(B60)</f>
        <v>10</v>
      </c>
      <c r="D60" s="17" t="s">
        <v>197</v>
      </c>
      <c r="E60" s="26" t="s">
        <v>105</v>
      </c>
      <c r="F60" s="47" t="s">
        <v>106</v>
      </c>
      <c r="G60" s="27">
        <v>26</v>
      </c>
      <c r="K60" s="42" t="str">
        <f t="shared" si="1"/>
        <v>INSERT INTO MST_CODE_VALUE VALUES ('hingun_kbn', '26', 'その他補助材料', 26, '', SYSDATE, SYSDATE, 'initdata', 'initdata');</v>
      </c>
    </row>
    <row r="61" spans="1:11" x14ac:dyDescent="0.4">
      <c r="A61" s="2">
        <f>ROW()-3</f>
        <v>58</v>
      </c>
      <c r="B61" s="10" t="s">
        <v>196</v>
      </c>
      <c r="C61" s="16">
        <f>LEN(B61)</f>
        <v>10</v>
      </c>
      <c r="D61" s="17" t="s">
        <v>197</v>
      </c>
      <c r="E61" s="26" t="s">
        <v>107</v>
      </c>
      <c r="F61" s="47" t="s">
        <v>108</v>
      </c>
      <c r="G61" s="27">
        <v>27</v>
      </c>
      <c r="K61" s="42" t="str">
        <f t="shared" si="1"/>
        <v>INSERT INTO MST_CODE_VALUE VALUES ('hingun_kbn', '27', '定額計上品　電解液', 27, '', SYSDATE, SYSDATE, 'initdata', 'initdata');</v>
      </c>
    </row>
    <row r="62" spans="1:11" x14ac:dyDescent="0.4">
      <c r="A62" s="2">
        <f>ROW()-3</f>
        <v>59</v>
      </c>
      <c r="B62" s="10" t="s">
        <v>196</v>
      </c>
      <c r="C62" s="16">
        <f>LEN(B62)</f>
        <v>10</v>
      </c>
      <c r="D62" s="17" t="s">
        <v>197</v>
      </c>
      <c r="E62" s="26" t="s">
        <v>109</v>
      </c>
      <c r="F62" s="47" t="s">
        <v>110</v>
      </c>
      <c r="G62" s="27">
        <v>28</v>
      </c>
      <c r="K62" s="42" t="str">
        <f t="shared" si="1"/>
        <v>INSERT INTO MST_CODE_VALUE VALUES ('hingun_kbn', '28', '冷間冶工具', 28, '', SYSDATE, SYSDATE, 'initdata', 'initdata');</v>
      </c>
    </row>
    <row r="63" spans="1:11" x14ac:dyDescent="0.4">
      <c r="A63" s="2">
        <f>ROW()-3</f>
        <v>60</v>
      </c>
      <c r="B63" s="10" t="s">
        <v>196</v>
      </c>
      <c r="C63" s="16">
        <f>LEN(B63)</f>
        <v>10</v>
      </c>
      <c r="D63" s="17" t="s">
        <v>197</v>
      </c>
      <c r="E63" s="26" t="s">
        <v>111</v>
      </c>
      <c r="F63" s="47" t="s">
        <v>112</v>
      </c>
      <c r="G63" s="27">
        <v>29</v>
      </c>
      <c r="K63" s="42" t="str">
        <f t="shared" si="1"/>
        <v>INSERT INTO MST_CODE_VALUE VALUES ('hingun_kbn', '29', '熱間冶工具', 29, '', SYSDATE, SYSDATE, 'initdata', 'initdata');</v>
      </c>
    </row>
    <row r="64" spans="1:11" x14ac:dyDescent="0.4">
      <c r="A64" s="2">
        <f>ROW()-3</f>
        <v>61</v>
      </c>
      <c r="B64" s="10" t="s">
        <v>196</v>
      </c>
      <c r="C64" s="16">
        <f>LEN(B64)</f>
        <v>10</v>
      </c>
      <c r="D64" s="17" t="s">
        <v>197</v>
      </c>
      <c r="E64" s="26" t="s">
        <v>113</v>
      </c>
      <c r="F64" s="47" t="s">
        <v>114</v>
      </c>
      <c r="G64" s="27">
        <v>30</v>
      </c>
      <c r="K64" s="42" t="str">
        <f t="shared" si="1"/>
        <v>INSERT INTO MST_CODE_VALUE VALUES ('hingun_kbn', '30', '刻印', 30, '', SYSDATE, SYSDATE, 'initdata', 'initdata');</v>
      </c>
    </row>
    <row r="65" spans="1:11" x14ac:dyDescent="0.4">
      <c r="A65" s="2">
        <f>ROW()-3</f>
        <v>62</v>
      </c>
      <c r="B65" s="10" t="s">
        <v>196</v>
      </c>
      <c r="C65" s="16">
        <f>LEN(B65)</f>
        <v>10</v>
      </c>
      <c r="D65" s="17" t="s">
        <v>197</v>
      </c>
      <c r="E65" s="26" t="s">
        <v>115</v>
      </c>
      <c r="F65" s="47" t="s">
        <v>116</v>
      </c>
      <c r="G65" s="27">
        <v>31</v>
      </c>
      <c r="K65" s="42" t="str">
        <f t="shared" si="1"/>
        <v>INSERT INTO MST_CODE_VALUE VALUES ('hingun_kbn', '31', 'ブローチ', 31, '', SYSDATE, SYSDATE, 'initdata', 'initdata');</v>
      </c>
    </row>
    <row r="66" spans="1:11" x14ac:dyDescent="0.4">
      <c r="A66" s="2">
        <f>ROW()-3</f>
        <v>63</v>
      </c>
      <c r="B66" s="10" t="s">
        <v>196</v>
      </c>
      <c r="C66" s="16">
        <f>LEN(B66)</f>
        <v>10</v>
      </c>
      <c r="D66" s="17" t="s">
        <v>197</v>
      </c>
      <c r="E66" s="26" t="s">
        <v>117</v>
      </c>
      <c r="F66" s="47" t="s">
        <v>118</v>
      </c>
      <c r="G66" s="27">
        <v>32</v>
      </c>
      <c r="K66" s="42" t="str">
        <f t="shared" si="1"/>
        <v>INSERT INTO MST_CODE_VALUE VALUES ('hingun_kbn', '32', 'パンチ及び冶工具', 32, '', SYSDATE, SYSDATE, 'initdata', 'initdata');</v>
      </c>
    </row>
    <row r="67" spans="1:11" x14ac:dyDescent="0.4">
      <c r="A67" s="2">
        <f>ROW()-3</f>
        <v>64</v>
      </c>
      <c r="B67" s="10" t="s">
        <v>196</v>
      </c>
      <c r="C67" s="16">
        <f>LEN(B67)</f>
        <v>10</v>
      </c>
      <c r="D67" s="17" t="s">
        <v>197</v>
      </c>
      <c r="E67" s="26" t="s">
        <v>119</v>
      </c>
      <c r="F67" s="47" t="s">
        <v>120</v>
      </c>
      <c r="G67" s="27">
        <v>33</v>
      </c>
      <c r="K67" s="42" t="str">
        <f t="shared" si="1"/>
        <v>INSERT INTO MST_CODE_VALUE VALUES ('hingun_kbn', '33', 'カッター', 33, '', SYSDATE, SYSDATE, 'initdata', 'initdata');</v>
      </c>
    </row>
    <row r="68" spans="1:11" x14ac:dyDescent="0.4">
      <c r="A68" s="2">
        <f>ROW()-3</f>
        <v>65</v>
      </c>
      <c r="B68" s="10" t="s">
        <v>196</v>
      </c>
      <c r="C68" s="16">
        <f>LEN(B68)</f>
        <v>10</v>
      </c>
      <c r="D68" s="17" t="s">
        <v>197</v>
      </c>
      <c r="E68" s="26" t="s">
        <v>121</v>
      </c>
      <c r="F68" s="47" t="s">
        <v>122</v>
      </c>
      <c r="G68" s="27">
        <v>34</v>
      </c>
      <c r="K68" s="42" t="str">
        <f t="shared" ref="K68:K99" si="2">IF(OR(B68="",B68=B67),"","INSERT INTO "&amp;B$1&amp;" VALUES ('"&amp;B68&amp;"', '"&amp;D68&amp;"', SYSDATE, SYSDATE, 'initdata', 'initdata');")&amp;IF(E68="","","INSERT INTO "&amp;E$1&amp;" VALUES ('"&amp;B68&amp;"', '"&amp;E68&amp;"', '"&amp;F68&amp;"', "&amp;G68&amp;", '"&amp;H68&amp;"', SYSDATE, SYSDATE, 'initdata', 'initdata');")</f>
        <v>INSERT INTO MST_CODE_VALUE VALUES ('hingun_kbn', '34', '北陸ＫＴＣ預け品', 34, '', SYSDATE, SYSDATE, 'initdata', 'initdata');</v>
      </c>
    </row>
    <row r="69" spans="1:11" x14ac:dyDescent="0.4">
      <c r="A69" s="2">
        <f>ROW()-3</f>
        <v>66</v>
      </c>
      <c r="B69" s="10" t="s">
        <v>196</v>
      </c>
      <c r="C69" s="16">
        <f>LEN(B69)</f>
        <v>10</v>
      </c>
      <c r="D69" s="17" t="s">
        <v>197</v>
      </c>
      <c r="E69" s="26" t="s">
        <v>123</v>
      </c>
      <c r="F69" s="47" t="s">
        <v>124</v>
      </c>
      <c r="G69" s="27">
        <v>35</v>
      </c>
      <c r="K69" s="42" t="str">
        <f t="shared" si="2"/>
        <v>INSERT INTO MST_CODE_VALUE VALUES ('hingun_kbn', '35', 'その他消耗工具', 35, '', SYSDATE, SYSDATE, 'initdata', 'initdata');</v>
      </c>
    </row>
    <row r="70" spans="1:11" x14ac:dyDescent="0.4">
      <c r="A70" s="2">
        <f>ROW()-3</f>
        <v>67</v>
      </c>
      <c r="B70" s="10" t="s">
        <v>196</v>
      </c>
      <c r="C70" s="16">
        <f>LEN(B70)</f>
        <v>10</v>
      </c>
      <c r="D70" s="17" t="s">
        <v>197</v>
      </c>
      <c r="E70" s="26" t="s">
        <v>125</v>
      </c>
      <c r="F70" s="47" t="s">
        <v>126</v>
      </c>
      <c r="G70" s="27">
        <v>36</v>
      </c>
      <c r="K70" s="42" t="str">
        <f t="shared" si="2"/>
        <v>INSERT INTO MST_CODE_VALUE VALUES ('hingun_kbn', '36', '定額計上品　ドリル', 36, '', SYSDATE, SYSDATE, 'initdata', 'initdata');</v>
      </c>
    </row>
    <row r="71" spans="1:11" x14ac:dyDescent="0.4">
      <c r="A71" s="2">
        <f>ROW()-3</f>
        <v>68</v>
      </c>
      <c r="B71" s="10" t="s">
        <v>196</v>
      </c>
      <c r="C71" s="16">
        <f>LEN(B71)</f>
        <v>10</v>
      </c>
      <c r="D71" s="17" t="s">
        <v>197</v>
      </c>
      <c r="E71" s="26" t="s">
        <v>127</v>
      </c>
      <c r="F71" s="47" t="s">
        <v>128</v>
      </c>
      <c r="G71" s="27">
        <v>37</v>
      </c>
      <c r="K71" s="42" t="str">
        <f t="shared" si="2"/>
        <v>INSERT INTO MST_CODE_VALUE VALUES ('hingun_kbn', '37', '定額計上品　エンドミル・リーマ', 37, '', SYSDATE, SYSDATE, 'initdata', 'initdata');</v>
      </c>
    </row>
    <row r="72" spans="1:11" x14ac:dyDescent="0.4">
      <c r="A72" s="2">
        <f>ROW()-3</f>
        <v>69</v>
      </c>
      <c r="B72" s="10" t="s">
        <v>196</v>
      </c>
      <c r="C72" s="16">
        <f>LEN(B72)</f>
        <v>10</v>
      </c>
      <c r="D72" s="17" t="s">
        <v>197</v>
      </c>
      <c r="E72" s="26" t="s">
        <v>129</v>
      </c>
      <c r="F72" s="47" t="s">
        <v>130</v>
      </c>
      <c r="G72" s="27">
        <v>38</v>
      </c>
      <c r="K72" s="42" t="str">
        <f t="shared" si="2"/>
        <v>INSERT INTO MST_CODE_VALUE VALUES ('hingun_kbn', '38', '定額計上品　タップ・ダイス', 38, '', SYSDATE, SYSDATE, 'initdata', 'initdata');</v>
      </c>
    </row>
    <row r="73" spans="1:11" x14ac:dyDescent="0.4">
      <c r="A73" s="2">
        <f>ROW()-3</f>
        <v>70</v>
      </c>
      <c r="B73" s="10" t="s">
        <v>196</v>
      </c>
      <c r="C73" s="16">
        <f>LEN(B73)</f>
        <v>10</v>
      </c>
      <c r="D73" s="17" t="s">
        <v>197</v>
      </c>
      <c r="E73" s="26" t="s">
        <v>131</v>
      </c>
      <c r="F73" s="47" t="s">
        <v>132</v>
      </c>
      <c r="G73" s="27">
        <v>39</v>
      </c>
      <c r="K73" s="42" t="str">
        <f t="shared" si="2"/>
        <v>INSERT INTO MST_CODE_VALUE VALUES ('hingun_kbn', '39', '定額計上品　ヤスリ', 39, '', SYSDATE, SYSDATE, 'initdata', 'initdata');</v>
      </c>
    </row>
    <row r="74" spans="1:11" x14ac:dyDescent="0.4">
      <c r="A74" s="2">
        <f>ROW()-3</f>
        <v>71</v>
      </c>
      <c r="B74" s="10" t="s">
        <v>196</v>
      </c>
      <c r="C74" s="16">
        <f>LEN(B74)</f>
        <v>10</v>
      </c>
      <c r="D74" s="17" t="s">
        <v>197</v>
      </c>
      <c r="E74" s="26" t="s">
        <v>133</v>
      </c>
      <c r="F74" s="47" t="s">
        <v>134</v>
      </c>
      <c r="G74" s="27">
        <v>40</v>
      </c>
      <c r="K74" s="42" t="str">
        <f t="shared" si="2"/>
        <v>INSERT INTO MST_CODE_VALUE VALUES ('hingun_kbn', '40', '定額計上品　バイト・チップ', 40, '', SYSDATE, SYSDATE, 'initdata', 'initdata');</v>
      </c>
    </row>
    <row r="75" spans="1:11" x14ac:dyDescent="0.4">
      <c r="A75" s="2">
        <f>ROW()-3</f>
        <v>72</v>
      </c>
      <c r="B75" s="10" t="s">
        <v>196</v>
      </c>
      <c r="C75" s="16">
        <f>LEN(B75)</f>
        <v>10</v>
      </c>
      <c r="D75" s="17" t="s">
        <v>197</v>
      </c>
      <c r="E75" s="26" t="s">
        <v>135</v>
      </c>
      <c r="F75" s="47" t="s">
        <v>136</v>
      </c>
      <c r="G75" s="27">
        <v>41</v>
      </c>
      <c r="K75" s="42" t="str">
        <f t="shared" si="2"/>
        <v>INSERT INTO MST_CODE_VALUE VALUES ('hingun_kbn', '41', '定額計上品　チェザー', 41, '', SYSDATE, SYSDATE, 'initdata', 'initdata');</v>
      </c>
    </row>
    <row r="76" spans="1:11" x14ac:dyDescent="0.4">
      <c r="A76" s="2">
        <f>ROW()-3</f>
        <v>73</v>
      </c>
      <c r="B76" s="10" t="s">
        <v>196</v>
      </c>
      <c r="C76" s="16">
        <f>LEN(B76)</f>
        <v>10</v>
      </c>
      <c r="D76" s="17" t="s">
        <v>197</v>
      </c>
      <c r="E76" s="26" t="s">
        <v>137</v>
      </c>
      <c r="F76" s="47" t="s">
        <v>138</v>
      </c>
      <c r="G76" s="27">
        <v>42</v>
      </c>
      <c r="K76" s="42" t="str">
        <f t="shared" si="2"/>
        <v>INSERT INTO MST_CODE_VALUE VALUES ('hingun_kbn', '42', '定額計上品　消耗工具', 42, '', SYSDATE, SYSDATE, 'initdata', 'initdata');</v>
      </c>
    </row>
    <row r="77" spans="1:11" x14ac:dyDescent="0.4">
      <c r="A77" s="2">
        <f>ROW()-3</f>
        <v>74</v>
      </c>
      <c r="B77" s="10" t="s">
        <v>196</v>
      </c>
      <c r="C77" s="16">
        <f>LEN(B77)</f>
        <v>10</v>
      </c>
      <c r="D77" s="17" t="s">
        <v>197</v>
      </c>
      <c r="E77" s="26" t="s">
        <v>139</v>
      </c>
      <c r="F77" s="47" t="s">
        <v>140</v>
      </c>
      <c r="G77" s="27">
        <v>43</v>
      </c>
      <c r="K77" s="42" t="str">
        <f t="shared" si="2"/>
        <v>INSERT INTO MST_CODE_VALUE VALUES ('hingun_kbn', '43', 'ペーパー', 43, '', SYSDATE, SYSDATE, 'initdata', 'initdata');</v>
      </c>
    </row>
    <row r="78" spans="1:11" x14ac:dyDescent="0.4">
      <c r="A78" s="2">
        <f>ROW()-3</f>
        <v>75</v>
      </c>
      <c r="B78" s="10" t="s">
        <v>196</v>
      </c>
      <c r="C78" s="16">
        <f>LEN(B78)</f>
        <v>10</v>
      </c>
      <c r="D78" s="17" t="s">
        <v>197</v>
      </c>
      <c r="E78" s="26" t="s">
        <v>141</v>
      </c>
      <c r="F78" s="47" t="s">
        <v>142</v>
      </c>
      <c r="G78" s="27">
        <v>44</v>
      </c>
      <c r="K78" s="42" t="str">
        <f t="shared" si="2"/>
        <v>INSERT INTO MST_CODE_VALUE VALUES ('hingun_kbn', '44', 'その他消耗品', 44, '', SYSDATE, SYSDATE, 'initdata', 'initdata');</v>
      </c>
    </row>
    <row r="79" spans="1:11" x14ac:dyDescent="0.4">
      <c r="A79" s="2">
        <f>ROW()-3</f>
        <v>76</v>
      </c>
      <c r="B79" s="10" t="s">
        <v>196</v>
      </c>
      <c r="C79" s="16">
        <f>LEN(B79)</f>
        <v>10</v>
      </c>
      <c r="D79" s="17" t="s">
        <v>197</v>
      </c>
      <c r="E79" s="26" t="s">
        <v>143</v>
      </c>
      <c r="F79" s="47" t="s">
        <v>144</v>
      </c>
      <c r="G79" s="27">
        <v>45</v>
      </c>
      <c r="K79" s="42" t="str">
        <f t="shared" si="2"/>
        <v>INSERT INTO MST_CODE_VALUE VALUES ('hingun_kbn', '45', '定額計上品　消耗品', 45, '', SYSDATE, SYSDATE, 'initdata', 'initdata');</v>
      </c>
    </row>
    <row r="80" spans="1:11" x14ac:dyDescent="0.4">
      <c r="A80" s="2">
        <f>ROW()-3</f>
        <v>77</v>
      </c>
      <c r="B80" s="10" t="s">
        <v>196</v>
      </c>
      <c r="C80" s="16">
        <f>LEN(B80)</f>
        <v>10</v>
      </c>
      <c r="D80" s="17" t="s">
        <v>197</v>
      </c>
      <c r="E80" s="26" t="s">
        <v>145</v>
      </c>
      <c r="F80" s="47" t="s">
        <v>146</v>
      </c>
      <c r="G80" s="27">
        <v>46</v>
      </c>
      <c r="K80" s="42" t="str">
        <f t="shared" si="2"/>
        <v>INSERT INTO MST_CODE_VALUE VALUES ('hingun_kbn', '46', '定額計上品　油類・塗装', 46, '', SYSDATE, SYSDATE, 'initdata', 'initdata');</v>
      </c>
    </row>
    <row r="81" spans="1:11" x14ac:dyDescent="0.4">
      <c r="A81" s="2">
        <f>ROW()-3</f>
        <v>78</v>
      </c>
      <c r="B81" s="10" t="s">
        <v>196</v>
      </c>
      <c r="C81" s="16">
        <f>LEN(B81)</f>
        <v>10</v>
      </c>
      <c r="D81" s="17" t="s">
        <v>197</v>
      </c>
      <c r="E81" s="26" t="s">
        <v>147</v>
      </c>
      <c r="F81" s="47" t="s">
        <v>148</v>
      </c>
      <c r="G81" s="27">
        <v>47</v>
      </c>
      <c r="K81" s="42" t="str">
        <f t="shared" si="2"/>
        <v>INSERT INTO MST_CODE_VALUE VALUES ('hingun_kbn', '47', '定額計上品　砥石', 47, '', SYSDATE, SYSDATE, 'initdata', 'initdata');</v>
      </c>
    </row>
    <row r="82" spans="1:11" x14ac:dyDescent="0.4">
      <c r="A82" s="2">
        <f>ROW()-3</f>
        <v>79</v>
      </c>
      <c r="B82" s="10" t="s">
        <v>196</v>
      </c>
      <c r="C82" s="16">
        <f>LEN(B82)</f>
        <v>10</v>
      </c>
      <c r="D82" s="17" t="s">
        <v>197</v>
      </c>
      <c r="E82" s="33" t="s">
        <v>149</v>
      </c>
      <c r="F82" s="49" t="s">
        <v>150</v>
      </c>
      <c r="G82" s="27">
        <v>48</v>
      </c>
      <c r="H82" s="28"/>
      <c r="I82" s="2"/>
      <c r="K82" s="42" t="str">
        <f t="shared" si="2"/>
        <v>INSERT INTO MST_CODE_VALUE VALUES ('hingun_kbn', '48', '定額計上品　ダンボール', 48, '', SYSDATE, SYSDATE, 'initdata', 'initdata');</v>
      </c>
    </row>
    <row r="83" spans="1:11" x14ac:dyDescent="0.4">
      <c r="A83" s="2">
        <f>ROW()-3</f>
        <v>80</v>
      </c>
      <c r="B83" s="10" t="s">
        <v>196</v>
      </c>
      <c r="C83" s="16">
        <f>LEN(B83)</f>
        <v>10</v>
      </c>
      <c r="D83" s="17" t="s">
        <v>197</v>
      </c>
      <c r="E83" s="26" t="s">
        <v>151</v>
      </c>
      <c r="F83" s="47" t="s">
        <v>152</v>
      </c>
      <c r="G83" s="27">
        <v>49</v>
      </c>
      <c r="K83" s="42" t="str">
        <f t="shared" si="2"/>
        <v>INSERT INTO MST_CODE_VALUE VALUES ('hingun_kbn', '49', '定額計上品　ガムテープ', 49, '', SYSDATE, SYSDATE, 'initdata', 'initdata');</v>
      </c>
    </row>
    <row r="84" spans="1:11" x14ac:dyDescent="0.4">
      <c r="A84" s="2">
        <f>ROW()-3</f>
        <v>81</v>
      </c>
      <c r="B84" s="10" t="s">
        <v>196</v>
      </c>
      <c r="C84" s="16">
        <f>LEN(B84)</f>
        <v>10</v>
      </c>
      <c r="D84" s="17" t="s">
        <v>197</v>
      </c>
      <c r="E84" s="26" t="s">
        <v>153</v>
      </c>
      <c r="F84" s="47" t="s">
        <v>154</v>
      </c>
      <c r="G84" s="27">
        <v>50</v>
      </c>
      <c r="K84" s="42" t="str">
        <f t="shared" si="2"/>
        <v>INSERT INTO MST_CODE_VALUE VALUES ('hingun_kbn', '50', '定額計上品　ひも', 50, '', SYSDATE, SYSDATE, 'initdata', 'initdata');</v>
      </c>
    </row>
    <row r="85" spans="1:11" x14ac:dyDescent="0.4">
      <c r="A85" s="2">
        <f>ROW()-3</f>
        <v>82</v>
      </c>
      <c r="B85" s="10" t="s">
        <v>196</v>
      </c>
      <c r="C85" s="16">
        <f>LEN(B85)</f>
        <v>10</v>
      </c>
      <c r="D85" s="17" t="s">
        <v>197</v>
      </c>
      <c r="E85" s="26" t="s">
        <v>155</v>
      </c>
      <c r="F85" s="47" t="s">
        <v>156</v>
      </c>
      <c r="G85" s="27">
        <v>51</v>
      </c>
      <c r="K85" s="42" t="str">
        <f t="shared" si="2"/>
        <v>INSERT INTO MST_CODE_VALUE VALUES ('hingun_kbn', '51', '定額計上品　ブリスター', 51, '', SYSDATE, SYSDATE, 'initdata', 'initdata');</v>
      </c>
    </row>
    <row r="86" spans="1:11" x14ac:dyDescent="0.4">
      <c r="A86" s="2">
        <f>ROW()-3</f>
        <v>83</v>
      </c>
      <c r="B86" s="10" t="s">
        <v>196</v>
      </c>
      <c r="C86" s="16">
        <f>LEN(B86)</f>
        <v>10</v>
      </c>
      <c r="D86" s="17" t="s">
        <v>197</v>
      </c>
      <c r="E86" s="26" t="s">
        <v>157</v>
      </c>
      <c r="F86" s="47" t="s">
        <v>158</v>
      </c>
      <c r="G86" s="27">
        <v>52</v>
      </c>
      <c r="K86" s="42" t="str">
        <f t="shared" si="2"/>
        <v>INSERT INTO MST_CODE_VALUE VALUES ('hingun_kbn', '52', '定額計上品　化粧ケース', 52, '', SYSDATE, SYSDATE, 'initdata', 'initdata');</v>
      </c>
    </row>
    <row r="87" spans="1:11" x14ac:dyDescent="0.4">
      <c r="A87" s="2">
        <f>ROW()-3</f>
        <v>84</v>
      </c>
      <c r="B87" s="10" t="s">
        <v>196</v>
      </c>
      <c r="C87" s="16">
        <f>LEN(B87)</f>
        <v>10</v>
      </c>
      <c r="D87" s="17" t="s">
        <v>197</v>
      </c>
      <c r="E87" s="26" t="s">
        <v>159</v>
      </c>
      <c r="F87" s="47" t="s">
        <v>160</v>
      </c>
      <c r="G87" s="27">
        <v>53</v>
      </c>
      <c r="K87" s="42" t="str">
        <f t="shared" si="2"/>
        <v>INSERT INTO MST_CODE_VALUE VALUES ('hingun_kbn', '53', '定額計上品　その他荷造費扱い品', 53, '', SYSDATE, SYSDATE, 'initdata', 'initdata');</v>
      </c>
    </row>
    <row r="88" spans="1:11" x14ac:dyDescent="0.4">
      <c r="A88" s="2">
        <f>ROW()-3</f>
        <v>85</v>
      </c>
      <c r="B88" s="10" t="s">
        <v>196</v>
      </c>
      <c r="C88" s="16">
        <f>LEN(B88)</f>
        <v>10</v>
      </c>
      <c r="D88" s="17" t="s">
        <v>197</v>
      </c>
      <c r="E88" s="26" t="s">
        <v>161</v>
      </c>
      <c r="F88" s="47" t="s">
        <v>162</v>
      </c>
      <c r="G88" s="27">
        <v>54</v>
      </c>
      <c r="K88" s="42" t="str">
        <f t="shared" si="2"/>
        <v>INSERT INTO MST_CODE_VALUE VALUES ('hingun_kbn', '54', '灯油', 54, '', SYSDATE, SYSDATE, 'initdata', 'initdata');</v>
      </c>
    </row>
    <row r="89" spans="1:11" x14ac:dyDescent="0.4">
      <c r="A89" s="2">
        <f>ROW()-3</f>
        <v>86</v>
      </c>
      <c r="B89" s="10" t="s">
        <v>196</v>
      </c>
      <c r="C89" s="16">
        <f>LEN(B89)</f>
        <v>10</v>
      </c>
      <c r="D89" s="17" t="s">
        <v>197</v>
      </c>
      <c r="E89" s="26" t="s">
        <v>163</v>
      </c>
      <c r="F89" s="47" t="s">
        <v>164</v>
      </c>
      <c r="G89" s="27">
        <v>55</v>
      </c>
      <c r="K89" s="42" t="str">
        <f t="shared" si="2"/>
        <v>INSERT INTO MST_CODE_VALUE VALUES ('hingun_kbn', '55', '重油', 55, '', SYSDATE, SYSDATE, 'initdata', 'initdata');</v>
      </c>
    </row>
    <row r="90" spans="1:11" x14ac:dyDescent="0.4">
      <c r="A90" s="2">
        <f>ROW()-3</f>
        <v>87</v>
      </c>
      <c r="B90" s="10" t="s">
        <v>196</v>
      </c>
      <c r="C90" s="16">
        <f>LEN(B90)</f>
        <v>10</v>
      </c>
      <c r="D90" s="17" t="s">
        <v>197</v>
      </c>
      <c r="E90" s="26" t="s">
        <v>165</v>
      </c>
      <c r="F90" s="47" t="s">
        <v>166</v>
      </c>
      <c r="G90" s="27">
        <v>56</v>
      </c>
      <c r="K90" s="42" t="str">
        <f t="shared" si="2"/>
        <v>INSERT INTO MST_CODE_VALUE VALUES ('hingun_kbn', '56', 'ガス', 56, '', SYSDATE, SYSDATE, 'initdata', 'initdata');</v>
      </c>
    </row>
    <row r="91" spans="1:11" x14ac:dyDescent="0.4">
      <c r="A91" s="2">
        <f>ROW()-3</f>
        <v>88</v>
      </c>
      <c r="B91" s="10" t="s">
        <v>196</v>
      </c>
      <c r="C91" s="16">
        <f>LEN(B91)</f>
        <v>10</v>
      </c>
      <c r="D91" s="17" t="s">
        <v>197</v>
      </c>
      <c r="E91" s="26" t="s">
        <v>167</v>
      </c>
      <c r="F91" s="47" t="s">
        <v>168</v>
      </c>
      <c r="G91" s="27">
        <v>57</v>
      </c>
      <c r="K91" s="42" t="str">
        <f t="shared" si="2"/>
        <v>INSERT INTO MST_CODE_VALUE VALUES ('hingun_kbn', '57', 'その他燃料', 57, '', SYSDATE, SYSDATE, 'initdata', 'initdata');</v>
      </c>
    </row>
    <row r="92" spans="1:11" x14ac:dyDescent="0.4">
      <c r="A92" s="2">
        <f>ROW()-3</f>
        <v>89</v>
      </c>
      <c r="B92" s="10" t="s">
        <v>196</v>
      </c>
      <c r="C92" s="16">
        <f>LEN(B92)</f>
        <v>10</v>
      </c>
      <c r="D92" s="17" t="s">
        <v>197</v>
      </c>
      <c r="E92" s="26" t="s">
        <v>169</v>
      </c>
      <c r="F92" s="47" t="s">
        <v>170</v>
      </c>
      <c r="G92" s="27">
        <v>58</v>
      </c>
      <c r="K92" s="42" t="str">
        <f t="shared" si="2"/>
        <v>INSERT INTO MST_CODE_VALUE VALUES ('hingun_kbn', '58', '修繕用品', 58, '', SYSDATE, SYSDATE, 'initdata', 'initdata');</v>
      </c>
    </row>
    <row r="93" spans="1:11" x14ac:dyDescent="0.4">
      <c r="A93" s="2">
        <f>ROW()-3</f>
        <v>90</v>
      </c>
      <c r="B93" s="10" t="s">
        <v>196</v>
      </c>
      <c r="C93" s="16">
        <f>LEN(B93)</f>
        <v>10</v>
      </c>
      <c r="D93" s="17" t="s">
        <v>197</v>
      </c>
      <c r="E93" s="26" t="s">
        <v>171</v>
      </c>
      <c r="F93" s="47" t="s">
        <v>172</v>
      </c>
      <c r="G93" s="27">
        <v>59</v>
      </c>
      <c r="K93" s="42" t="str">
        <f t="shared" si="2"/>
        <v>INSERT INTO MST_CODE_VALUE VALUES ('hingun_kbn', '59', '定額計上品　修繕用品', 59, '', SYSDATE, SYSDATE, 'initdata', 'initdata');</v>
      </c>
    </row>
    <row r="94" spans="1:11" x14ac:dyDescent="0.4">
      <c r="A94" s="2">
        <f>ROW()-3</f>
        <v>91</v>
      </c>
      <c r="B94" s="10" t="s">
        <v>196</v>
      </c>
      <c r="C94" s="16">
        <f>LEN(B94)</f>
        <v>10</v>
      </c>
      <c r="D94" s="17" t="s">
        <v>197</v>
      </c>
      <c r="E94" s="26" t="s">
        <v>173</v>
      </c>
      <c r="F94" s="47" t="s">
        <v>174</v>
      </c>
      <c r="G94" s="27">
        <v>60</v>
      </c>
      <c r="K94" s="42" t="str">
        <f t="shared" si="2"/>
        <v>INSERT INTO MST_CODE_VALUE VALUES ('hingun_kbn', '60', 'その他消耗材', 60, '', SYSDATE, SYSDATE, 'initdata', 'initdata');</v>
      </c>
    </row>
    <row r="95" spans="1:11" x14ac:dyDescent="0.4">
      <c r="A95" s="2">
        <f>ROW()-3</f>
        <v>92</v>
      </c>
      <c r="B95" s="10" t="s">
        <v>196</v>
      </c>
      <c r="C95" s="16">
        <f>LEN(B95)</f>
        <v>10</v>
      </c>
      <c r="D95" s="17" t="s">
        <v>197</v>
      </c>
      <c r="E95" s="26" t="s">
        <v>175</v>
      </c>
      <c r="F95" s="47" t="s">
        <v>176</v>
      </c>
      <c r="G95" s="27">
        <v>61</v>
      </c>
      <c r="K95" s="42" t="str">
        <f t="shared" si="2"/>
        <v>INSERT INTO MST_CODE_VALUE VALUES ('hingun_kbn', '61', '電気部品', 61, '', SYSDATE, SYSDATE, 'initdata', 'initdata');</v>
      </c>
    </row>
    <row r="96" spans="1:11" x14ac:dyDescent="0.4">
      <c r="A96" s="2">
        <f>ROW()-3</f>
        <v>93</v>
      </c>
      <c r="B96" s="10" t="s">
        <v>196</v>
      </c>
      <c r="C96" s="16">
        <f>LEN(B96)</f>
        <v>10</v>
      </c>
      <c r="D96" s="17" t="s">
        <v>197</v>
      </c>
      <c r="E96" s="26" t="s">
        <v>177</v>
      </c>
      <c r="F96" s="47" t="s">
        <v>178</v>
      </c>
      <c r="G96" s="27">
        <v>62</v>
      </c>
      <c r="K96" s="42" t="str">
        <f t="shared" si="2"/>
        <v>INSERT INTO MST_CODE_VALUE VALUES ('hingun_kbn', '62', '金型', 62, '', SYSDATE, SYSDATE, 'initdata', 'initdata');</v>
      </c>
    </row>
    <row r="97" spans="1:11" x14ac:dyDescent="0.4">
      <c r="A97" s="2">
        <f>ROW()-3</f>
        <v>94</v>
      </c>
      <c r="B97" s="10" t="s">
        <v>196</v>
      </c>
      <c r="C97" s="16">
        <f>LEN(B97)</f>
        <v>10</v>
      </c>
      <c r="D97" s="17" t="s">
        <v>197</v>
      </c>
      <c r="E97" s="26" t="s">
        <v>179</v>
      </c>
      <c r="F97" s="47" t="s">
        <v>180</v>
      </c>
      <c r="G97" s="27">
        <v>63</v>
      </c>
      <c r="K97" s="42" t="str">
        <f t="shared" si="2"/>
        <v>INSERT INTO MST_CODE_VALUE VALUES ('hingun_kbn', '63', '工場雑費扱い品', 63, '', SYSDATE, SYSDATE, 'initdata', 'initdata');</v>
      </c>
    </row>
    <row r="98" spans="1:11" x14ac:dyDescent="0.4">
      <c r="A98" s="2">
        <f>ROW()-3</f>
        <v>95</v>
      </c>
      <c r="B98" s="10" t="s">
        <v>196</v>
      </c>
      <c r="C98" s="16">
        <f>LEN(B98)</f>
        <v>10</v>
      </c>
      <c r="D98" s="17" t="s">
        <v>197</v>
      </c>
      <c r="E98" s="26" t="s">
        <v>181</v>
      </c>
      <c r="F98" s="47" t="s">
        <v>182</v>
      </c>
      <c r="G98" s="27">
        <v>64</v>
      </c>
      <c r="K98" s="42" t="str">
        <f t="shared" si="2"/>
        <v>INSERT INTO MST_CODE_VALUE VALUES ('hingun_kbn', '64', '事務消耗品', 64, '', SYSDATE, SYSDATE, 'initdata', 'initdata');</v>
      </c>
    </row>
    <row r="99" spans="1:11" x14ac:dyDescent="0.4">
      <c r="A99" s="2">
        <f>ROW()-3</f>
        <v>96</v>
      </c>
      <c r="B99" s="10" t="s">
        <v>196</v>
      </c>
      <c r="C99" s="16">
        <f>LEN(B99)</f>
        <v>10</v>
      </c>
      <c r="D99" s="17" t="s">
        <v>197</v>
      </c>
      <c r="E99" s="26" t="s">
        <v>183</v>
      </c>
      <c r="F99" s="47" t="s">
        <v>184</v>
      </c>
      <c r="G99" s="27">
        <v>65</v>
      </c>
      <c r="K99" s="42" t="str">
        <f t="shared" si="2"/>
        <v>INSERT INTO MST_CODE_VALUE VALUES ('hingun_kbn', '65', 'テレホンカード', 65, '', SYSDATE, SYSDATE, 'initdata', 'initdata');</v>
      </c>
    </row>
    <row r="100" spans="1:11" x14ac:dyDescent="0.4">
      <c r="A100" s="2">
        <f>ROW()-3</f>
        <v>97</v>
      </c>
      <c r="B100" s="10" t="s">
        <v>196</v>
      </c>
      <c r="C100" s="16">
        <f>LEN(B100)</f>
        <v>10</v>
      </c>
      <c r="D100" s="17" t="s">
        <v>197</v>
      </c>
      <c r="E100" s="26" t="s">
        <v>185</v>
      </c>
      <c r="F100" s="47" t="s">
        <v>186</v>
      </c>
      <c r="G100" s="27">
        <v>66</v>
      </c>
      <c r="K100" s="42" t="str">
        <f t="shared" ref="K100:K131" si="3">IF(OR(B100="",B100=B99),"","INSERT INTO "&amp;B$1&amp;" VALUES ('"&amp;B100&amp;"', '"&amp;D100&amp;"', SYSDATE, SYSDATE, 'initdata', 'initdata');")&amp;IF(E100="","","INSERT INTO "&amp;E$1&amp;" VALUES ('"&amp;B100&amp;"', '"&amp;E100&amp;"', '"&amp;F100&amp;"', "&amp;G100&amp;", '"&amp;H100&amp;"', SYSDATE, SYSDATE, 'initdata', 'initdata');")</f>
        <v>INSERT INTO MST_CODE_VALUE VALUES ('hingun_kbn', '66', '販売奨励費扱い品', 66, '', SYSDATE, SYSDATE, 'initdata', 'initdata');</v>
      </c>
    </row>
    <row r="101" spans="1:11" x14ac:dyDescent="0.4">
      <c r="A101" s="2">
        <f>ROW()-3</f>
        <v>98</v>
      </c>
      <c r="B101" s="10" t="s">
        <v>196</v>
      </c>
      <c r="C101" s="16">
        <f>LEN(B101)</f>
        <v>10</v>
      </c>
      <c r="D101" s="17" t="s">
        <v>197</v>
      </c>
      <c r="E101" s="26" t="s">
        <v>187</v>
      </c>
      <c r="F101" s="47" t="s">
        <v>188</v>
      </c>
      <c r="G101" s="27">
        <v>67</v>
      </c>
      <c r="K101" s="42" t="str">
        <f t="shared" si="3"/>
        <v>INSERT INTO MST_CODE_VALUE VALUES ('hingun_kbn', '67', '広告宣伝費扱い品', 67, '', SYSDATE, SYSDATE, 'initdata', 'initdata');</v>
      </c>
    </row>
    <row r="102" spans="1:11" x14ac:dyDescent="0.4">
      <c r="A102" s="2">
        <f>ROW()-3</f>
        <v>99</v>
      </c>
      <c r="B102" s="10" t="s">
        <v>196</v>
      </c>
      <c r="C102" s="16">
        <f>LEN(B102)</f>
        <v>10</v>
      </c>
      <c r="D102" s="17" t="s">
        <v>197</v>
      </c>
      <c r="E102" s="26" t="s">
        <v>189</v>
      </c>
      <c r="F102" s="47" t="s">
        <v>190</v>
      </c>
      <c r="G102" s="27">
        <v>68</v>
      </c>
      <c r="K102" s="42" t="str">
        <f t="shared" si="3"/>
        <v>INSERT INTO MST_CODE_VALUE VALUES ('hingun_kbn', '68', '定額計上品　工場雑費扱い品', 68, '', SYSDATE, SYSDATE, 'initdata', 'initdata');</v>
      </c>
    </row>
    <row r="103" spans="1:11" x14ac:dyDescent="0.4">
      <c r="A103" s="2">
        <f>ROW()-3</f>
        <v>100</v>
      </c>
      <c r="B103" s="10" t="s">
        <v>196</v>
      </c>
      <c r="C103" s="16">
        <f>LEN(B103)</f>
        <v>10</v>
      </c>
      <c r="D103" s="17" t="s">
        <v>197</v>
      </c>
      <c r="E103" s="26" t="s">
        <v>191</v>
      </c>
      <c r="F103" s="47" t="s">
        <v>192</v>
      </c>
      <c r="G103" s="27">
        <v>69</v>
      </c>
      <c r="K103" s="42" t="str">
        <f t="shared" si="3"/>
        <v>INSERT INTO MST_CODE_VALUE VALUES ('hingun_kbn', '69', '定額計上品　福利厚生費扱い品', 69, '', SYSDATE, SYSDATE, 'initdata', 'initdata');</v>
      </c>
    </row>
    <row r="104" spans="1:11" x14ac:dyDescent="0.4">
      <c r="A104" s="2">
        <f>ROW()-3</f>
        <v>101</v>
      </c>
      <c r="B104" s="10" t="s">
        <v>196</v>
      </c>
      <c r="C104" s="16">
        <f>LEN(B104)</f>
        <v>10</v>
      </c>
      <c r="D104" s="17" t="s">
        <v>197</v>
      </c>
      <c r="E104" s="26" t="s">
        <v>193</v>
      </c>
      <c r="F104" s="47" t="s">
        <v>194</v>
      </c>
      <c r="G104" s="27">
        <v>70</v>
      </c>
      <c r="K104" s="42" t="str">
        <f t="shared" si="3"/>
        <v>INSERT INTO MST_CODE_VALUE VALUES ('hingun_kbn', '70', '定額計上品　中国金型', 70, '', SYSDATE, SYSDATE, 'initdata', 'initdata');</v>
      </c>
    </row>
    <row r="105" spans="1:11" x14ac:dyDescent="0.4">
      <c r="A105" s="2">
        <f>ROW()-3</f>
        <v>102</v>
      </c>
      <c r="B105" s="10" t="s">
        <v>196</v>
      </c>
      <c r="C105" s="16">
        <f>LEN(B105)</f>
        <v>10</v>
      </c>
      <c r="D105" s="17" t="s">
        <v>197</v>
      </c>
      <c r="E105" s="26" t="s">
        <v>195</v>
      </c>
      <c r="F105" s="47" t="s">
        <v>39</v>
      </c>
      <c r="G105" s="27">
        <v>71</v>
      </c>
      <c r="K105" s="42" t="str">
        <f t="shared" si="3"/>
        <v>INSERT INTO MST_CODE_VALUE VALUES ('hingun_kbn', '71', 'アフター用部品', 71, '', SYSDATE, SYSDATE, 'initdata', 'initdata');</v>
      </c>
    </row>
    <row r="106" spans="1:11" x14ac:dyDescent="0.4">
      <c r="A106" s="2">
        <f>ROW()-3</f>
        <v>103</v>
      </c>
      <c r="B106" s="10" t="s">
        <v>215</v>
      </c>
      <c r="C106" s="16">
        <f>LEN(B106)</f>
        <v>10</v>
      </c>
      <c r="D106" s="17" t="s">
        <v>216</v>
      </c>
      <c r="E106" s="26" t="s">
        <v>9</v>
      </c>
      <c r="F106" s="47" t="s">
        <v>8</v>
      </c>
      <c r="G106" s="27">
        <v>1</v>
      </c>
      <c r="K106" s="42" t="str">
        <f t="shared" si="3"/>
        <v>INSERT INTO MST_CODE VALUES ('host_n_kbn', 'ホスト入庫区分', SYSDATE, SYSDATE, 'initdata', 'initdata');INSERT INTO MST_CODE_VALUE VALUES ('host_n_kbn', '0', 'なし', 1, '', SYSDATE, SYSDATE, 'initdata', 'initdata');</v>
      </c>
    </row>
    <row r="107" spans="1:11" x14ac:dyDescent="0.4">
      <c r="A107" s="2">
        <f>ROW()-3</f>
        <v>104</v>
      </c>
      <c r="B107" s="10" t="s">
        <v>215</v>
      </c>
      <c r="C107" s="16">
        <f>LEN(B107)</f>
        <v>10</v>
      </c>
      <c r="D107" s="17" t="s">
        <v>216</v>
      </c>
      <c r="E107" s="26" t="s">
        <v>6</v>
      </c>
      <c r="F107" s="47" t="s">
        <v>7</v>
      </c>
      <c r="G107" s="27">
        <v>2</v>
      </c>
      <c r="K107" s="42" t="str">
        <f t="shared" si="3"/>
        <v>INSERT INTO MST_CODE_VALUE VALUES ('host_n_kbn', '1', 'あり', 2, '', SYSDATE, SYSDATE, 'initdata', 'initdata');</v>
      </c>
    </row>
    <row r="108" spans="1:11" x14ac:dyDescent="0.4">
      <c r="A108" s="2">
        <f>ROW()-3</f>
        <v>105</v>
      </c>
      <c r="B108" s="10" t="s">
        <v>10</v>
      </c>
      <c r="C108" s="16">
        <f>LEN(B108)</f>
        <v>8</v>
      </c>
      <c r="D108" s="17" t="s">
        <v>11</v>
      </c>
      <c r="E108" s="26" t="s">
        <v>12</v>
      </c>
      <c r="F108" s="47" t="s">
        <v>13</v>
      </c>
      <c r="G108" s="27">
        <v>1</v>
      </c>
      <c r="K108" s="42" t="str">
        <f t="shared" si="3"/>
        <v>INSERT INTO MST_CODE VALUES ('item_kbn', '品目区分', SYSDATE, SYSDATE, 'initdata', 'initdata');INSERT INTO MST_CODE_VALUE VALUES ('item_kbn', '1', '製品', 1, '', SYSDATE, SYSDATE, 'initdata', 'initdata');</v>
      </c>
    </row>
    <row r="109" spans="1:11" x14ac:dyDescent="0.4">
      <c r="A109" s="2">
        <f>ROW()-3</f>
        <v>106</v>
      </c>
      <c r="B109" s="10" t="s">
        <v>10</v>
      </c>
      <c r="C109" s="16">
        <f>LEN(B109)</f>
        <v>8</v>
      </c>
      <c r="D109" s="17" t="s">
        <v>11</v>
      </c>
      <c r="E109" s="26" t="s">
        <v>14</v>
      </c>
      <c r="F109" s="47" t="s">
        <v>15</v>
      </c>
      <c r="G109" s="27">
        <v>2</v>
      </c>
      <c r="K109" s="42" t="str">
        <f t="shared" si="3"/>
        <v>INSERT INTO MST_CODE_VALUE VALUES ('item_kbn', '2', '仕入商品', 2, '', SYSDATE, SYSDATE, 'initdata', 'initdata');</v>
      </c>
    </row>
    <row r="110" spans="1:11" x14ac:dyDescent="0.4">
      <c r="A110" s="2">
        <f>ROW()-3</f>
        <v>107</v>
      </c>
      <c r="B110" s="10" t="s">
        <v>10</v>
      </c>
      <c r="C110" s="16">
        <f>LEN(B110)</f>
        <v>8</v>
      </c>
      <c r="D110" s="17" t="s">
        <v>11</v>
      </c>
      <c r="E110" s="26" t="s">
        <v>16</v>
      </c>
      <c r="F110" s="47" t="s">
        <v>17</v>
      </c>
      <c r="G110" s="27">
        <v>3</v>
      </c>
      <c r="K110" s="42" t="str">
        <f t="shared" si="3"/>
        <v>INSERT INTO MST_CODE_VALUE VALUES ('item_kbn', '3', '原材料', 3, '', SYSDATE, SYSDATE, 'initdata', 'initdata');</v>
      </c>
    </row>
    <row r="111" spans="1:11" x14ac:dyDescent="0.4">
      <c r="A111" s="2">
        <f>ROW()-3</f>
        <v>108</v>
      </c>
      <c r="B111" s="10" t="s">
        <v>10</v>
      </c>
      <c r="C111" s="16">
        <f>LEN(B111)</f>
        <v>8</v>
      </c>
      <c r="D111" s="17" t="s">
        <v>11</v>
      </c>
      <c r="E111" s="26" t="s">
        <v>18</v>
      </c>
      <c r="F111" s="47" t="s">
        <v>19</v>
      </c>
      <c r="G111" s="27">
        <v>4</v>
      </c>
      <c r="K111" s="42" t="str">
        <f t="shared" si="3"/>
        <v>INSERT INTO MST_CODE_VALUE VALUES ('item_kbn', '4', '買入部品', 4, '', SYSDATE, SYSDATE, 'initdata', 'initdata');</v>
      </c>
    </row>
    <row r="112" spans="1:11" x14ac:dyDescent="0.4">
      <c r="A112" s="2">
        <f>ROW()-3</f>
        <v>109</v>
      </c>
      <c r="B112" s="10" t="s">
        <v>10</v>
      </c>
      <c r="C112" s="16">
        <f>LEN(B112)</f>
        <v>8</v>
      </c>
      <c r="D112" s="17" t="s">
        <v>11</v>
      </c>
      <c r="E112" s="26" t="s">
        <v>20</v>
      </c>
      <c r="F112" s="47" t="s">
        <v>21</v>
      </c>
      <c r="G112" s="27">
        <v>5</v>
      </c>
      <c r="K112" s="42" t="str">
        <f t="shared" si="3"/>
        <v>INSERT INTO MST_CODE_VALUE VALUES ('item_kbn', '5', '半製品', 5, '', SYSDATE, SYSDATE, 'initdata', 'initdata');</v>
      </c>
    </row>
    <row r="113" spans="1:11" x14ac:dyDescent="0.4">
      <c r="A113" s="2">
        <f>ROW()-3</f>
        <v>110</v>
      </c>
      <c r="B113" s="10" t="s">
        <v>10</v>
      </c>
      <c r="C113" s="16">
        <f>LEN(B113)</f>
        <v>8</v>
      </c>
      <c r="D113" s="17" t="s">
        <v>11</v>
      </c>
      <c r="E113" s="26" t="s">
        <v>22</v>
      </c>
      <c r="F113" s="47" t="s">
        <v>23</v>
      </c>
      <c r="G113" s="27">
        <v>6</v>
      </c>
      <c r="K113" s="42" t="str">
        <f t="shared" si="3"/>
        <v>INSERT INTO MST_CODE_VALUE VALUES ('item_kbn', '6', '購入部品', 6, '', SYSDATE, SYSDATE, 'initdata', 'initdata');</v>
      </c>
    </row>
    <row r="114" spans="1:11" x14ac:dyDescent="0.4">
      <c r="A114" s="2">
        <f>ROW()-3</f>
        <v>111</v>
      </c>
      <c r="B114" s="10" t="s">
        <v>10</v>
      </c>
      <c r="C114" s="16">
        <f>LEN(B114)</f>
        <v>8</v>
      </c>
      <c r="D114" s="17" t="s">
        <v>11</v>
      </c>
      <c r="E114" s="26" t="s">
        <v>24</v>
      </c>
      <c r="F114" s="47" t="s">
        <v>25</v>
      </c>
      <c r="G114" s="27">
        <v>7</v>
      </c>
      <c r="K114" s="42" t="str">
        <f t="shared" si="3"/>
        <v>INSERT INTO MST_CODE_VALUE VALUES ('item_kbn', '7', '補助材料', 7, '', SYSDATE, SYSDATE, 'initdata', 'initdata');</v>
      </c>
    </row>
    <row r="115" spans="1:11" x14ac:dyDescent="0.4">
      <c r="A115" s="2">
        <f>ROW()-3</f>
        <v>112</v>
      </c>
      <c r="B115" s="10" t="s">
        <v>10</v>
      </c>
      <c r="C115" s="16">
        <f>LEN(B115)</f>
        <v>8</v>
      </c>
      <c r="D115" s="17" t="s">
        <v>11</v>
      </c>
      <c r="E115" s="26" t="s">
        <v>26</v>
      </c>
      <c r="F115" s="47" t="s">
        <v>27</v>
      </c>
      <c r="G115" s="27">
        <v>8</v>
      </c>
      <c r="K115" s="42" t="str">
        <f t="shared" si="3"/>
        <v>INSERT INTO MST_CODE_VALUE VALUES ('item_kbn', '8', '消耗工具', 8, '', SYSDATE, SYSDATE, 'initdata', 'initdata');</v>
      </c>
    </row>
    <row r="116" spans="1:11" x14ac:dyDescent="0.4">
      <c r="A116" s="2">
        <f>ROW()-3</f>
        <v>113</v>
      </c>
      <c r="B116" s="10" t="s">
        <v>10</v>
      </c>
      <c r="C116" s="16">
        <f>LEN(B116)</f>
        <v>8</v>
      </c>
      <c r="D116" s="17" t="s">
        <v>11</v>
      </c>
      <c r="E116" s="26" t="s">
        <v>28</v>
      </c>
      <c r="F116" s="47" t="s">
        <v>29</v>
      </c>
      <c r="G116" s="27">
        <v>9</v>
      </c>
      <c r="K116" s="42" t="str">
        <f t="shared" si="3"/>
        <v>INSERT INTO MST_CODE_VALUE VALUES ('item_kbn', '9', '消耗品', 9, '', SYSDATE, SYSDATE, 'initdata', 'initdata');</v>
      </c>
    </row>
    <row r="117" spans="1:11" x14ac:dyDescent="0.4">
      <c r="A117" s="2">
        <f>ROW()-3</f>
        <v>114</v>
      </c>
      <c r="B117" s="10" t="s">
        <v>10</v>
      </c>
      <c r="C117" s="16">
        <f>LEN(B117)</f>
        <v>8</v>
      </c>
      <c r="D117" s="17" t="s">
        <v>11</v>
      </c>
      <c r="E117" s="26" t="s">
        <v>30</v>
      </c>
      <c r="F117" s="47" t="s">
        <v>31</v>
      </c>
      <c r="G117" s="27">
        <v>10</v>
      </c>
      <c r="K117" s="42" t="str">
        <f t="shared" si="3"/>
        <v>INSERT INTO MST_CODE_VALUE VALUES ('item_kbn', '10', '梱包資材', 10, '', SYSDATE, SYSDATE, 'initdata', 'initdata');</v>
      </c>
    </row>
    <row r="118" spans="1:11" x14ac:dyDescent="0.4">
      <c r="A118" s="2">
        <f>ROW()-3</f>
        <v>115</v>
      </c>
      <c r="B118" s="10" t="s">
        <v>10</v>
      </c>
      <c r="C118" s="16">
        <f>LEN(B118)</f>
        <v>8</v>
      </c>
      <c r="D118" s="17" t="s">
        <v>11</v>
      </c>
      <c r="E118" s="26" t="s">
        <v>32</v>
      </c>
      <c r="F118" s="47" t="s">
        <v>33</v>
      </c>
      <c r="G118" s="27">
        <v>11</v>
      </c>
      <c r="K118" s="42" t="str">
        <f t="shared" si="3"/>
        <v>INSERT INTO MST_CODE_VALUE VALUES ('item_kbn', '11', '燃料', 11, '', SYSDATE, SYSDATE, 'initdata', 'initdata');</v>
      </c>
    </row>
    <row r="119" spans="1:11" x14ac:dyDescent="0.4">
      <c r="A119" s="2">
        <f>ROW()-3</f>
        <v>116</v>
      </c>
      <c r="B119" s="10" t="s">
        <v>10</v>
      </c>
      <c r="C119" s="16">
        <f>LEN(B119)</f>
        <v>8</v>
      </c>
      <c r="D119" s="17" t="s">
        <v>11</v>
      </c>
      <c r="E119" s="26" t="s">
        <v>34</v>
      </c>
      <c r="F119" s="47" t="s">
        <v>35</v>
      </c>
      <c r="G119" s="27">
        <v>12</v>
      </c>
      <c r="K119" s="42" t="str">
        <f t="shared" si="3"/>
        <v>INSERT INTO MST_CODE_VALUE VALUES ('item_kbn', '12', '修繕材', 12, '', SYSDATE, SYSDATE, 'initdata', 'initdata');</v>
      </c>
    </row>
    <row r="120" spans="1:11" x14ac:dyDescent="0.4">
      <c r="A120" s="2">
        <f>ROW()-3</f>
        <v>117</v>
      </c>
      <c r="B120" s="10" t="s">
        <v>10</v>
      </c>
      <c r="C120" s="16">
        <f>LEN(B120)</f>
        <v>8</v>
      </c>
      <c r="D120" s="17" t="s">
        <v>11</v>
      </c>
      <c r="E120" s="26" t="s">
        <v>36</v>
      </c>
      <c r="F120" s="47" t="s">
        <v>37</v>
      </c>
      <c r="G120" s="27">
        <v>13</v>
      </c>
      <c r="K120" s="42" t="str">
        <f t="shared" si="3"/>
        <v>INSERT INTO MST_CODE_VALUE VALUES ('item_kbn', '13', 'その他', 13, '', SYSDATE, SYSDATE, 'initdata', 'initdata');</v>
      </c>
    </row>
    <row r="121" spans="1:11" x14ac:dyDescent="0.4">
      <c r="A121" s="2">
        <f>ROW()-3</f>
        <v>118</v>
      </c>
      <c r="B121" s="10" t="s">
        <v>10</v>
      </c>
      <c r="C121" s="16">
        <f>LEN(B121)</f>
        <v>8</v>
      </c>
      <c r="D121" s="17" t="s">
        <v>11</v>
      </c>
      <c r="E121" s="26" t="s">
        <v>38</v>
      </c>
      <c r="F121" s="47" t="s">
        <v>39</v>
      </c>
      <c r="G121" s="27">
        <v>14</v>
      </c>
      <c r="K121" s="42" t="str">
        <f t="shared" si="3"/>
        <v>INSERT INTO MST_CODE_VALUE VALUES ('item_kbn', '14', 'アフター用部品', 14, '', SYSDATE, SYSDATE, 'initdata', 'initdata');</v>
      </c>
    </row>
    <row r="122" spans="1:11" x14ac:dyDescent="0.4">
      <c r="A122" s="2">
        <f>ROW()-3</f>
        <v>119</v>
      </c>
      <c r="B122" s="10" t="s">
        <v>253</v>
      </c>
      <c r="C122" s="16">
        <f>LEN(B122)</f>
        <v>13</v>
      </c>
      <c r="D122" s="17" t="s">
        <v>254</v>
      </c>
      <c r="E122" s="26" t="s">
        <v>229</v>
      </c>
      <c r="F122" s="47" t="s">
        <v>8</v>
      </c>
      <c r="G122" s="27">
        <v>1</v>
      </c>
      <c r="K122" s="42" t="str">
        <f t="shared" si="3"/>
        <v>INSERT INTO MST_CODE VALUES ('kenshu_mail_f', '検収リスト送信フラグ', SYSDATE, SYSDATE, 'initdata', 'initdata');INSERT INTO MST_CODE_VALUE VALUES ('kenshu_mail_f', '0', 'なし', 1, '', SYSDATE, SYSDATE, 'initdata', 'initdata');</v>
      </c>
    </row>
    <row r="123" spans="1:11" x14ac:dyDescent="0.4">
      <c r="A123" s="2">
        <f>ROW()-3</f>
        <v>120</v>
      </c>
      <c r="B123" s="10" t="s">
        <v>253</v>
      </c>
      <c r="C123" s="16">
        <f>LEN(B123)</f>
        <v>13</v>
      </c>
      <c r="D123" s="17" t="s">
        <v>254</v>
      </c>
      <c r="E123" s="26" t="s">
        <v>222</v>
      </c>
      <c r="F123" s="47" t="s">
        <v>255</v>
      </c>
      <c r="G123" s="27">
        <v>2</v>
      </c>
      <c r="K123" s="42" t="str">
        <f t="shared" si="3"/>
        <v>INSERT INTO MST_CODE_VALUE VALUES ('kenshu_mail_f', '1', '検収リ', 2, '', SYSDATE, SYSDATE, 'initdata', 'initdata');</v>
      </c>
    </row>
    <row r="124" spans="1:11" x14ac:dyDescent="0.4">
      <c r="A124" s="2">
        <f>ROW()-3</f>
        <v>121</v>
      </c>
      <c r="B124" s="10" t="s">
        <v>237</v>
      </c>
      <c r="C124" s="16">
        <f>LEN(B124)</f>
        <v>15</v>
      </c>
      <c r="D124" s="17" t="s">
        <v>238</v>
      </c>
      <c r="E124" s="26" t="s">
        <v>229</v>
      </c>
      <c r="F124" s="47" t="s">
        <v>239</v>
      </c>
      <c r="G124" s="27">
        <v>1</v>
      </c>
      <c r="K124" s="42" t="str">
        <f t="shared" si="3"/>
        <v>INSERT INTO MST_CODE VALUES ('list_output_kbn', '取引先別集計リスト発行区分', SYSDATE, SYSDATE, 'initdata', 'initdata');INSERT INTO MST_CODE_VALUE VALUES ('list_output_kbn', '0', '品番集約', 1, '', SYSDATE, SYSDATE, 'initdata', 'initdata');</v>
      </c>
    </row>
    <row r="125" spans="1:11" x14ac:dyDescent="0.4">
      <c r="A125" s="2">
        <f>ROW()-3</f>
        <v>122</v>
      </c>
      <c r="B125" s="10" t="s">
        <v>237</v>
      </c>
      <c r="C125" s="16">
        <f>LEN(B125)</f>
        <v>15</v>
      </c>
      <c r="D125" s="17" t="s">
        <v>238</v>
      </c>
      <c r="E125" s="26" t="s">
        <v>222</v>
      </c>
      <c r="F125" s="47" t="s">
        <v>240</v>
      </c>
      <c r="G125" s="27">
        <v>2</v>
      </c>
      <c r="K125" s="42" t="str">
        <f t="shared" si="3"/>
        <v>INSERT INTO MST_CODE_VALUE VALUES ('list_output_kbn', '1', '品番明細', 2, '', SYSDATE, SYSDATE, 'initdata', 'initdata');</v>
      </c>
    </row>
    <row r="126" spans="1:11" x14ac:dyDescent="0.4">
      <c r="A126" s="2">
        <f>ROW()-3</f>
        <v>123</v>
      </c>
      <c r="B126" s="10" t="s">
        <v>256</v>
      </c>
      <c r="C126" s="16">
        <f>LEN(B126)</f>
        <v>10</v>
      </c>
      <c r="D126" s="17" t="s">
        <v>258</v>
      </c>
      <c r="E126" s="26" t="s">
        <v>229</v>
      </c>
      <c r="F126" s="47" t="s">
        <v>8</v>
      </c>
      <c r="G126" s="27">
        <v>1</v>
      </c>
      <c r="K126" s="42" t="str">
        <f t="shared" si="3"/>
        <v>INSERT INTO MST_CODE VALUES ('mail_bcc_f', 'メールBCCフラグ', SYSDATE, SYSDATE, 'initdata', 'initdata');INSERT INTO MST_CODE_VALUE VALUES ('mail_bcc_f', '0', 'なし', 1, '', SYSDATE, SYSDATE, 'initdata', 'initdata');</v>
      </c>
    </row>
    <row r="127" spans="1:11" x14ac:dyDescent="0.4">
      <c r="A127" s="2">
        <f>ROW()-3</f>
        <v>124</v>
      </c>
      <c r="B127" s="10" t="s">
        <v>256</v>
      </c>
      <c r="C127" s="16">
        <f>LEN(B127)</f>
        <v>10</v>
      </c>
      <c r="D127" s="17" t="s">
        <v>258</v>
      </c>
      <c r="E127" s="26" t="s">
        <v>222</v>
      </c>
      <c r="F127" s="47" t="s">
        <v>257</v>
      </c>
      <c r="G127" s="27">
        <v>2</v>
      </c>
      <c r="K127" s="42" t="str">
        <f t="shared" si="3"/>
        <v>INSERT INTO MST_CODE_VALUE VALUES ('mail_bcc_f', '1', 'BCC', 2, '', SYSDATE, SYSDATE, 'initdata', 'initdata');</v>
      </c>
    </row>
    <row r="128" spans="1:11" x14ac:dyDescent="0.4">
      <c r="A128" s="2">
        <f>ROW()-3</f>
        <v>125</v>
      </c>
      <c r="B128" s="10" t="s">
        <v>210</v>
      </c>
      <c r="C128" s="16">
        <f>LEN(B128)</f>
        <v>14</v>
      </c>
      <c r="D128" s="17" t="s">
        <v>211</v>
      </c>
      <c r="E128" s="26" t="s">
        <v>9</v>
      </c>
      <c r="F128" s="47" t="s">
        <v>8</v>
      </c>
      <c r="G128" s="27">
        <v>1</v>
      </c>
      <c r="K128" s="42" t="str">
        <f t="shared" si="3"/>
        <v>INSERT INTO MST_CODE VALUES ('musho_hacchu_f', '無償発注フラグ', SYSDATE, SYSDATE, 'initdata', 'initdata');INSERT INTO MST_CODE_VALUE VALUES ('musho_hacchu_f', '0', 'なし', 1, '', SYSDATE, SYSDATE, 'initdata', 'initdata');</v>
      </c>
    </row>
    <row r="129" spans="1:11" x14ac:dyDescent="0.4">
      <c r="A129" s="2">
        <f>ROW()-3</f>
        <v>126</v>
      </c>
      <c r="B129" s="10" t="s">
        <v>210</v>
      </c>
      <c r="C129" s="16">
        <f>LEN(B129)</f>
        <v>14</v>
      </c>
      <c r="D129" s="17" t="s">
        <v>211</v>
      </c>
      <c r="E129" s="26" t="s">
        <v>6</v>
      </c>
      <c r="F129" s="47" t="s">
        <v>212</v>
      </c>
      <c r="G129" s="27">
        <v>2</v>
      </c>
      <c r="K129" s="42" t="str">
        <f t="shared" si="3"/>
        <v>INSERT INTO MST_CODE_VALUE VALUES ('musho_hacchu_f', '1', '無償発注', 2, '', SYSDATE, SYSDATE, 'initdata', 'initdata');</v>
      </c>
    </row>
    <row r="130" spans="1:11" x14ac:dyDescent="0.4">
      <c r="A130" s="2">
        <f>ROW()-3</f>
        <v>127</v>
      </c>
      <c r="B130" s="10" t="s">
        <v>244</v>
      </c>
      <c r="C130" s="16">
        <f>LEN(B130)</f>
        <v>19</v>
      </c>
      <c r="D130" s="17" t="s">
        <v>245</v>
      </c>
      <c r="E130" s="26" t="s">
        <v>9</v>
      </c>
      <c r="F130" s="47" t="s">
        <v>8</v>
      </c>
      <c r="G130" s="27">
        <v>1</v>
      </c>
      <c r="K130" s="42" t="str">
        <f t="shared" si="3"/>
        <v>INSERT INTO MST_CODE VALUES ('nohin_send_yohi_kbn', '納品書出力要否', SYSDATE, SYSDATE, 'initdata', 'initdata');INSERT INTO MST_CODE_VALUE VALUES ('nohin_send_yohi_kbn', '0', 'なし', 1, '', SYSDATE, SYSDATE, 'initdata', 'initdata');</v>
      </c>
    </row>
    <row r="131" spans="1:11" x14ac:dyDescent="0.4">
      <c r="A131" s="2">
        <f>ROW()-3</f>
        <v>128</v>
      </c>
      <c r="B131" s="10" t="s">
        <v>244</v>
      </c>
      <c r="C131" s="16">
        <f>LEN(B131)</f>
        <v>19</v>
      </c>
      <c r="D131" s="17" t="s">
        <v>245</v>
      </c>
      <c r="E131" s="26" t="s">
        <v>222</v>
      </c>
      <c r="F131" s="47" t="s">
        <v>246</v>
      </c>
      <c r="G131" s="27">
        <v>2</v>
      </c>
      <c r="K131" s="42" t="str">
        <f t="shared" si="3"/>
        <v>INSERT INTO MST_CODE_VALUE VALUES ('nohin_send_yohi_kbn', '1', '納品書を出力する', 2, '', SYSDATE, SYSDATE, 'initdata', 'initdata');</v>
      </c>
    </row>
    <row r="132" spans="1:11" x14ac:dyDescent="0.4">
      <c r="A132" s="2">
        <f>ROW()-3</f>
        <v>129</v>
      </c>
      <c r="B132" s="10" t="s">
        <v>233</v>
      </c>
      <c r="C132" s="16">
        <f>LEN(B132)</f>
        <v>16</v>
      </c>
      <c r="D132" s="17" t="s">
        <v>234</v>
      </c>
      <c r="E132" s="26" t="s">
        <v>229</v>
      </c>
      <c r="F132" s="47" t="s">
        <v>235</v>
      </c>
      <c r="G132" s="27">
        <v>1</v>
      </c>
      <c r="K132" s="42" t="str">
        <f t="shared" ref="K132:K163" si="4">IF(OR(B132="",B132=B131),"","INSERT INTO "&amp;B$1&amp;" VALUES ('"&amp;B132&amp;"', '"&amp;D132&amp;"', SYSDATE, SYSDATE, 'initdata', 'initdata');")&amp;IF(E132="","","INSERT INTO "&amp;E$1&amp;" VALUES ('"&amp;B132&amp;"', '"&amp;E132&amp;"', '"&amp;F132&amp;"', "&amp;G132&amp;", '"&amp;H132&amp;"', SYSDATE, SYSDATE, 'initdata', 'initdata');")</f>
        <v>INSERT INTO MST_CODE VALUES ('order_accept_kbn', '注文書扱い区分', SYSDATE, SYSDATE, 'initdata', 'initdata');INSERT INTO MST_CODE_VALUE VALUES ('order_accept_kbn', '0', '電子取合いなし', 1, '', SYSDATE, SYSDATE, 'initdata', 'initdata');</v>
      </c>
    </row>
    <row r="133" spans="1:11" x14ac:dyDescent="0.4">
      <c r="A133" s="2">
        <f>ROW()-3</f>
        <v>130</v>
      </c>
      <c r="B133" s="10" t="s">
        <v>233</v>
      </c>
      <c r="C133" s="16">
        <f>LEN(B133)</f>
        <v>16</v>
      </c>
      <c r="D133" s="17" t="s">
        <v>234</v>
      </c>
      <c r="E133" s="26" t="s">
        <v>222</v>
      </c>
      <c r="F133" s="47" t="s">
        <v>236</v>
      </c>
      <c r="G133" s="27">
        <v>2</v>
      </c>
      <c r="K133" s="42" t="str">
        <f t="shared" si="4"/>
        <v>INSERT INTO MST_CODE_VALUE VALUES ('order_accept_kbn', '1', '電子取合いあり', 2, '', SYSDATE, SYSDATE, 'initdata', 'initdata');</v>
      </c>
    </row>
    <row r="134" spans="1:11" x14ac:dyDescent="0.4">
      <c r="A134" s="2">
        <f>ROW()-3</f>
        <v>131</v>
      </c>
      <c r="B134" s="10" t="s">
        <v>64</v>
      </c>
      <c r="C134" s="16">
        <f>LEN(B134)</f>
        <v>10</v>
      </c>
      <c r="D134" s="17" t="s">
        <v>65</v>
      </c>
      <c r="E134" s="30" t="s">
        <v>9</v>
      </c>
      <c r="F134" s="48" t="s">
        <v>8</v>
      </c>
      <c r="G134" s="31">
        <v>1</v>
      </c>
      <c r="K134" s="42" t="str">
        <f t="shared" si="4"/>
        <v>INSERT INTO MST_CODE VALUES ('poison_kbn', '劇毒区分', SYSDATE, SYSDATE, 'initdata', 'initdata');INSERT INTO MST_CODE_VALUE VALUES ('poison_kbn', '0', 'なし', 1, '', SYSDATE, SYSDATE, 'initdata', 'initdata');</v>
      </c>
    </row>
    <row r="135" spans="1:11" x14ac:dyDescent="0.4">
      <c r="A135" s="2">
        <f>ROW()-3</f>
        <v>132</v>
      </c>
      <c r="B135" s="10" t="s">
        <v>64</v>
      </c>
      <c r="C135" s="16">
        <f>LEN(B135)</f>
        <v>10</v>
      </c>
      <c r="D135" s="17" t="s">
        <v>65</v>
      </c>
      <c r="E135" s="26" t="s">
        <v>6</v>
      </c>
      <c r="F135" s="47" t="s">
        <v>66</v>
      </c>
      <c r="G135" s="27">
        <v>2</v>
      </c>
      <c r="K135" s="42" t="str">
        <f t="shared" si="4"/>
        <v>INSERT INTO MST_CODE_VALUE VALUES ('poison_kbn', '1', '劇毒', 2, '', SYSDATE, SYSDATE, 'initdata', 'initdata');</v>
      </c>
    </row>
    <row r="136" spans="1:11" x14ac:dyDescent="0.4">
      <c r="A136" s="2">
        <f>ROW()-3</f>
        <v>133</v>
      </c>
      <c r="B136" s="10" t="s">
        <v>259</v>
      </c>
      <c r="C136" s="16">
        <f>LEN(B136)</f>
        <v>8</v>
      </c>
      <c r="D136" s="17" t="s">
        <v>260</v>
      </c>
      <c r="E136" s="26" t="s">
        <v>261</v>
      </c>
      <c r="F136" s="47" t="s">
        <v>265</v>
      </c>
      <c r="G136" s="27">
        <v>1</v>
      </c>
      <c r="K136" s="42" t="str">
        <f t="shared" si="4"/>
        <v>INSERT INTO MST_CODE VALUES ('position', 'ポジション', SYSDATE, SYSDATE, 'initdata', 'initdata');INSERT INTO MST_CODE_VALUE VALUES ('position', '0', '一般', 1, '', SYSDATE, SYSDATE, 'initdata', 'initdata');</v>
      </c>
    </row>
    <row r="137" spans="1:11" x14ac:dyDescent="0.4">
      <c r="A137" s="2">
        <f>ROW()-3</f>
        <v>134</v>
      </c>
      <c r="B137" s="10" t="s">
        <v>259</v>
      </c>
      <c r="C137" s="16">
        <f>LEN(B137)</f>
        <v>8</v>
      </c>
      <c r="D137" s="17" t="s">
        <v>260</v>
      </c>
      <c r="E137" s="26" t="s">
        <v>262</v>
      </c>
      <c r="F137" s="47" t="s">
        <v>266</v>
      </c>
      <c r="G137" s="27">
        <v>2</v>
      </c>
      <c r="K137" s="42" t="str">
        <f t="shared" si="4"/>
        <v>INSERT INTO MST_CODE_VALUE VALUES ('position', '1', '１', 2, '', SYSDATE, SYSDATE, 'initdata', 'initdata');</v>
      </c>
    </row>
    <row r="138" spans="1:11" x14ac:dyDescent="0.4">
      <c r="A138" s="2">
        <f>ROW()-3</f>
        <v>135</v>
      </c>
      <c r="B138" s="10" t="s">
        <v>259</v>
      </c>
      <c r="C138" s="16">
        <f>LEN(B138)</f>
        <v>8</v>
      </c>
      <c r="D138" s="17" t="s">
        <v>260</v>
      </c>
      <c r="E138" s="26" t="s">
        <v>263</v>
      </c>
      <c r="F138" s="47" t="s">
        <v>267</v>
      </c>
      <c r="G138" s="27">
        <v>3</v>
      </c>
      <c r="K138" s="42" t="str">
        <f t="shared" si="4"/>
        <v>INSERT INTO MST_CODE_VALUE VALUES ('position', '2', '２', 3, '', SYSDATE, SYSDATE, 'initdata', 'initdata');</v>
      </c>
    </row>
    <row r="139" spans="1:11" x14ac:dyDescent="0.4">
      <c r="A139" s="2">
        <f>ROW()-3</f>
        <v>136</v>
      </c>
      <c r="B139" s="10" t="s">
        <v>259</v>
      </c>
      <c r="C139" s="16">
        <f>LEN(B139)</f>
        <v>8</v>
      </c>
      <c r="D139" s="17" t="s">
        <v>260</v>
      </c>
      <c r="E139" s="26" t="s">
        <v>264</v>
      </c>
      <c r="F139" s="47" t="s">
        <v>268</v>
      </c>
      <c r="G139" s="27">
        <v>4</v>
      </c>
      <c r="K139" s="42" t="str">
        <f t="shared" si="4"/>
        <v>INSERT INTO MST_CODE_VALUE VALUES ('position', '3', '３', 4, '', SYSDATE, SYSDATE, 'initdata', 'initdata');</v>
      </c>
    </row>
    <row r="140" spans="1:11" x14ac:dyDescent="0.4">
      <c r="A140" s="2">
        <f>ROW()-3</f>
        <v>137</v>
      </c>
      <c r="B140" s="10" t="s">
        <v>213</v>
      </c>
      <c r="C140" s="16">
        <f>LEN(B140)</f>
        <v>9</v>
      </c>
      <c r="D140" s="17" t="s">
        <v>214</v>
      </c>
      <c r="E140" s="26" t="s">
        <v>9</v>
      </c>
      <c r="F140" s="47" t="s">
        <v>8</v>
      </c>
      <c r="G140" s="27">
        <v>1</v>
      </c>
      <c r="K140" s="42" t="str">
        <f t="shared" si="4"/>
        <v>INSERT INTO MST_CODE VALUES ('print_kbn', '印刷区分', SYSDATE, SYSDATE, 'initdata', 'initdata');INSERT INTO MST_CODE_VALUE VALUES ('print_kbn', '0', 'なし', 1, '', SYSDATE, SYSDATE, 'initdata', 'initdata');</v>
      </c>
    </row>
    <row r="141" spans="1:11" x14ac:dyDescent="0.4">
      <c r="A141" s="2">
        <f>ROW()-3</f>
        <v>138</v>
      </c>
      <c r="B141" s="10" t="s">
        <v>213</v>
      </c>
      <c r="C141" s="16">
        <f>LEN(B141)</f>
        <v>9</v>
      </c>
      <c r="D141" s="17" t="s">
        <v>214</v>
      </c>
      <c r="E141" s="26" t="s">
        <v>6</v>
      </c>
      <c r="F141" s="47" t="s">
        <v>7</v>
      </c>
      <c r="G141" s="27">
        <v>2</v>
      </c>
      <c r="K141" s="42" t="str">
        <f t="shared" si="4"/>
        <v>INSERT INTO MST_CODE_VALUE VALUES ('print_kbn', '1', 'あり', 2, '', SYSDATE, SYSDATE, 'initdata', 'initdata');</v>
      </c>
    </row>
    <row r="142" spans="1:11" x14ac:dyDescent="0.4">
      <c r="A142" s="2">
        <f>ROW()-3</f>
        <v>139</v>
      </c>
      <c r="B142" s="10" t="s">
        <v>67</v>
      </c>
      <c r="C142" s="16">
        <f>LEN(B142)</f>
        <v>16</v>
      </c>
      <c r="D142" s="17" t="s">
        <v>68</v>
      </c>
      <c r="E142" s="30" t="s">
        <v>9</v>
      </c>
      <c r="F142" s="48" t="s">
        <v>8</v>
      </c>
      <c r="G142" s="31">
        <v>1</v>
      </c>
      <c r="K142" s="42" t="str">
        <f t="shared" si="4"/>
        <v>INSERT INTO MST_CODE VALUES ('rest_article_kbn', '残品在庫管理有無', SYSDATE, SYSDATE, 'initdata', 'initdata');INSERT INTO MST_CODE_VALUE VALUES ('rest_article_kbn', '0', 'なし', 1, '', SYSDATE, SYSDATE, 'initdata', 'initdata');</v>
      </c>
    </row>
    <row r="143" spans="1:11" x14ac:dyDescent="0.4">
      <c r="A143" s="2">
        <f>ROW()-3</f>
        <v>140</v>
      </c>
      <c r="B143" s="10" t="s">
        <v>67</v>
      </c>
      <c r="C143" s="16">
        <f>LEN(B143)</f>
        <v>16</v>
      </c>
      <c r="D143" s="17" t="s">
        <v>68</v>
      </c>
      <c r="E143" s="26" t="s">
        <v>6</v>
      </c>
      <c r="F143" s="47" t="s">
        <v>7</v>
      </c>
      <c r="G143" s="27">
        <v>2</v>
      </c>
      <c r="K143" s="42" t="str">
        <f t="shared" si="4"/>
        <v>INSERT INTO MST_CODE_VALUE VALUES ('rest_article_kbn', '1', 'あり', 2, '', SYSDATE, SYSDATE, 'initdata', 'initdata');</v>
      </c>
    </row>
    <row r="144" spans="1:11" x14ac:dyDescent="0.4">
      <c r="A144" s="2">
        <f>ROW()-3</f>
        <v>141</v>
      </c>
      <c r="B144" s="11" t="s">
        <v>60</v>
      </c>
      <c r="C144" s="18">
        <f>LEN(B144)</f>
        <v>17</v>
      </c>
      <c r="D144" s="19" t="s">
        <v>63</v>
      </c>
      <c r="E144" s="30" t="s">
        <v>9</v>
      </c>
      <c r="F144" s="48" t="s">
        <v>8</v>
      </c>
      <c r="G144" s="31">
        <v>1</v>
      </c>
      <c r="K144" s="42" t="str">
        <f t="shared" si="4"/>
        <v>INSERT INTO MST_CODE VALUES ('s_cost_amount_kbn', '単体二次原価積上計算有無', SYSDATE, SYSDATE, 'initdata', 'initdata');INSERT INTO MST_CODE_VALUE VALUES ('s_cost_amount_kbn', '0', 'なし', 1, '', SYSDATE, SYSDATE, 'initdata', 'initdata');</v>
      </c>
    </row>
    <row r="145" spans="1:11" x14ac:dyDescent="0.4">
      <c r="A145" s="2">
        <f>ROW()-3</f>
        <v>142</v>
      </c>
      <c r="B145" s="11" t="s">
        <v>60</v>
      </c>
      <c r="C145" s="18">
        <f>LEN(B145)</f>
        <v>17</v>
      </c>
      <c r="D145" s="19" t="s">
        <v>63</v>
      </c>
      <c r="E145" s="26" t="s">
        <v>6</v>
      </c>
      <c r="F145" s="47" t="s">
        <v>7</v>
      </c>
      <c r="G145" s="27">
        <v>2</v>
      </c>
      <c r="K145" s="42" t="str">
        <f t="shared" si="4"/>
        <v>INSERT INTO MST_CODE_VALUE VALUES ('s_cost_amount_kbn', '1', 'あり', 2, '', SYSDATE, SYSDATE, 'initdata', 'initdata');</v>
      </c>
    </row>
    <row r="146" spans="1:11" x14ac:dyDescent="0.4">
      <c r="A146" s="2">
        <f>ROW()-3</f>
        <v>143</v>
      </c>
      <c r="B146" s="10" t="s">
        <v>241</v>
      </c>
      <c r="C146" s="16">
        <f>LEN(B146)</f>
        <v>12</v>
      </c>
      <c r="D146" s="17" t="s">
        <v>242</v>
      </c>
      <c r="E146" s="26" t="s">
        <v>9</v>
      </c>
      <c r="F146" s="47" t="s">
        <v>8</v>
      </c>
      <c r="G146" s="27">
        <v>1</v>
      </c>
      <c r="K146" s="42" t="str">
        <f t="shared" si="4"/>
        <v>INSERT INTO MST_CODE VALUES ('send_sup_kbn', '送付先区分', SYSDATE, SYSDATE, 'initdata', 'initdata');INSERT INTO MST_CODE_VALUE VALUES ('send_sup_kbn', '0', 'なし', 1, '', SYSDATE, SYSDATE, 'initdata', 'initdata');</v>
      </c>
    </row>
    <row r="147" spans="1:11" x14ac:dyDescent="0.4">
      <c r="A147" s="2">
        <f>ROW()-3</f>
        <v>144</v>
      </c>
      <c r="B147" s="10" t="s">
        <v>241</v>
      </c>
      <c r="C147" s="16">
        <f>LEN(B147)</f>
        <v>12</v>
      </c>
      <c r="D147" s="17" t="s">
        <v>242</v>
      </c>
      <c r="E147" s="26" t="s">
        <v>222</v>
      </c>
      <c r="F147" s="47" t="s">
        <v>243</v>
      </c>
      <c r="G147" s="27">
        <v>2</v>
      </c>
      <c r="K147" s="42" t="str">
        <f t="shared" si="4"/>
        <v>INSERT INTO MST_CODE_VALUE VALUES ('send_sup_kbn', '1', '工場と同じ場所に送る', 2, '', SYSDATE, SYSDATE, 'initdata', 'initdata');</v>
      </c>
    </row>
    <row r="148" spans="1:11" x14ac:dyDescent="0.4">
      <c r="A148" s="2">
        <f>ROW()-3</f>
        <v>145</v>
      </c>
      <c r="B148" s="10" t="s">
        <v>44</v>
      </c>
      <c r="C148" s="16">
        <f>LEN(B148)</f>
        <v>11</v>
      </c>
      <c r="D148" s="17" t="s">
        <v>45</v>
      </c>
      <c r="E148" s="26" t="s">
        <v>46</v>
      </c>
      <c r="F148" s="47" t="s">
        <v>47</v>
      </c>
      <c r="G148" s="27">
        <v>1</v>
      </c>
      <c r="K148" s="42" t="str">
        <f t="shared" si="4"/>
        <v>INSERT INTO MST_CODE VALUES ('shikake_kbn', '仕掛区分', SYSDATE, SYSDATE, 'initdata', 'initdata');INSERT INTO MST_CODE_VALUE VALUES ('shikake_kbn', '0', '非在庫対応品', 1, '', SYSDATE, SYSDATE, 'initdata', 'initdata');</v>
      </c>
    </row>
    <row r="149" spans="1:11" x14ac:dyDescent="0.4">
      <c r="A149" s="2">
        <f>ROW()-3</f>
        <v>146</v>
      </c>
      <c r="B149" s="10" t="s">
        <v>44</v>
      </c>
      <c r="C149" s="16">
        <f>LEN(B149)</f>
        <v>11</v>
      </c>
      <c r="D149" s="17" t="s">
        <v>45</v>
      </c>
      <c r="E149" s="26" t="s">
        <v>48</v>
      </c>
      <c r="F149" s="47" t="s">
        <v>49</v>
      </c>
      <c r="G149" s="27">
        <v>2</v>
      </c>
      <c r="K149" s="42" t="str">
        <f t="shared" si="4"/>
        <v>INSERT INTO MST_CODE_VALUE VALUES ('shikake_kbn', 'A', 'OEM かんばん品', 2, '', SYSDATE, SYSDATE, 'initdata', 'initdata');</v>
      </c>
    </row>
    <row r="150" spans="1:11" x14ac:dyDescent="0.4">
      <c r="A150" s="2">
        <f>ROW()-3</f>
        <v>147</v>
      </c>
      <c r="B150" s="10" t="s">
        <v>44</v>
      </c>
      <c r="C150" s="16">
        <f>LEN(B150)</f>
        <v>11</v>
      </c>
      <c r="D150" s="17" t="s">
        <v>45</v>
      </c>
      <c r="E150" s="26" t="s">
        <v>50</v>
      </c>
      <c r="F150" s="47" t="s">
        <v>51</v>
      </c>
      <c r="G150" s="27">
        <v>3</v>
      </c>
      <c r="K150" s="42" t="str">
        <f t="shared" si="4"/>
        <v>INSERT INTO MST_CODE_VALUE VALUES ('shikake_kbn', 'B', 'OEM 計画品', 3, '', SYSDATE, SYSDATE, 'initdata', 'initdata');</v>
      </c>
    </row>
    <row r="151" spans="1:11" x14ac:dyDescent="0.4">
      <c r="A151" s="2">
        <f>ROW()-3</f>
        <v>148</v>
      </c>
      <c r="B151" s="10" t="s">
        <v>44</v>
      </c>
      <c r="C151" s="16">
        <f>LEN(B151)</f>
        <v>11</v>
      </c>
      <c r="D151" s="17" t="s">
        <v>45</v>
      </c>
      <c r="E151" s="26" t="s">
        <v>52</v>
      </c>
      <c r="F151" s="47" t="s">
        <v>53</v>
      </c>
      <c r="G151" s="27">
        <v>4</v>
      </c>
      <c r="K151" s="42" t="str">
        <f t="shared" si="4"/>
        <v>INSERT INTO MST_CODE_VALUE VALUES ('shikake_kbn', 'C', 'OEM 非在庫', 4, '', SYSDATE, SYSDATE, 'initdata', 'initdata');</v>
      </c>
    </row>
    <row r="152" spans="1:11" x14ac:dyDescent="0.4">
      <c r="A152" s="2">
        <f>ROW()-3</f>
        <v>149</v>
      </c>
      <c r="B152" s="10" t="s">
        <v>44</v>
      </c>
      <c r="C152" s="16">
        <f>LEN(B152)</f>
        <v>11</v>
      </c>
      <c r="D152" s="17" t="s">
        <v>45</v>
      </c>
      <c r="E152" s="26" t="s">
        <v>54</v>
      </c>
      <c r="F152" s="47" t="s">
        <v>55</v>
      </c>
      <c r="G152" s="27">
        <v>5</v>
      </c>
      <c r="K152" s="42" t="str">
        <f t="shared" si="4"/>
        <v>INSERT INTO MST_CODE_VALUE VALUES ('shikake_kbn', 'D', '市販 計画品', 5, '', SYSDATE, SYSDATE, 'initdata', 'initdata');</v>
      </c>
    </row>
    <row r="153" spans="1:11" x14ac:dyDescent="0.4">
      <c r="A153" s="2">
        <f>ROW()-3</f>
        <v>150</v>
      </c>
      <c r="B153" s="10" t="s">
        <v>44</v>
      </c>
      <c r="C153" s="16">
        <f>LEN(B153)</f>
        <v>11</v>
      </c>
      <c r="D153" s="17" t="s">
        <v>45</v>
      </c>
      <c r="E153" s="30" t="s">
        <v>56</v>
      </c>
      <c r="F153" s="48" t="s">
        <v>57</v>
      </c>
      <c r="G153" s="27">
        <v>6</v>
      </c>
      <c r="K153" s="42" t="str">
        <f t="shared" si="4"/>
        <v>INSERT INTO MST_CODE_VALUE VALUES ('shikake_kbn', 'E', '市販 かんばん品', 6, '', SYSDATE, SYSDATE, 'initdata', 'initdata');</v>
      </c>
    </row>
    <row r="154" spans="1:11" x14ac:dyDescent="0.4">
      <c r="A154" s="2">
        <f>ROW()-3</f>
        <v>151</v>
      </c>
      <c r="B154" s="10" t="s">
        <v>217</v>
      </c>
      <c r="C154" s="16">
        <f>LEN(B154)</f>
        <v>13</v>
      </c>
      <c r="D154" s="17" t="s">
        <v>218</v>
      </c>
      <c r="E154" s="30" t="s">
        <v>9</v>
      </c>
      <c r="F154" s="48" t="s">
        <v>8</v>
      </c>
      <c r="G154" s="31">
        <v>1</v>
      </c>
      <c r="K154" s="42" t="str">
        <f t="shared" si="4"/>
        <v>INSERT INTO MST_CODE VALUES ('stan_unit_kbn', '標準ユニット区分', SYSDATE, SYSDATE, 'initdata', 'initdata');INSERT INTO MST_CODE_VALUE VALUES ('stan_unit_kbn', '0', 'なし', 1, '', SYSDATE, SYSDATE, 'initdata', 'initdata');</v>
      </c>
    </row>
    <row r="155" spans="1:11" x14ac:dyDescent="0.4">
      <c r="A155" s="2">
        <f>ROW()-3</f>
        <v>152</v>
      </c>
      <c r="B155" s="10" t="s">
        <v>217</v>
      </c>
      <c r="C155" s="16">
        <f>LEN(B155)</f>
        <v>13</v>
      </c>
      <c r="D155" s="17" t="s">
        <v>218</v>
      </c>
      <c r="E155" s="26" t="s">
        <v>6</v>
      </c>
      <c r="F155" s="47" t="s">
        <v>219</v>
      </c>
      <c r="G155" s="27">
        <v>2</v>
      </c>
      <c r="K155" s="42" t="str">
        <f t="shared" si="4"/>
        <v>INSERT INTO MST_CODE_VALUE VALUES ('stan_unit_kbn', '1', '基準', 2, '', SYSDATE, SYSDATE, 'initdata', 'initdata');</v>
      </c>
    </row>
    <row r="156" spans="1:11" x14ac:dyDescent="0.4">
      <c r="A156" s="2">
        <f>ROW()-3</f>
        <v>153</v>
      </c>
      <c r="B156" s="10" t="s">
        <v>198</v>
      </c>
      <c r="C156" s="16">
        <f>LEN(B156)</f>
        <v>15</v>
      </c>
      <c r="D156" s="17" t="s">
        <v>199</v>
      </c>
      <c r="E156" s="26" t="s">
        <v>12</v>
      </c>
      <c r="F156" s="47" t="s">
        <v>13</v>
      </c>
      <c r="G156" s="27">
        <v>1</v>
      </c>
      <c r="K156" s="42" t="str">
        <f t="shared" si="4"/>
        <v>INSERT INTO MST_CODE VALUES ('stocks_kind_kbn', '在庫種別区分', SYSDATE, SYSDATE, 'initdata', 'initdata');INSERT INTO MST_CODE_VALUE VALUES ('stocks_kind_kbn', '1', '製品', 1, '', SYSDATE, SYSDATE, 'initdata', 'initdata');</v>
      </c>
    </row>
    <row r="157" spans="1:11" x14ac:dyDescent="0.4">
      <c r="A157" s="2">
        <f>ROW()-3</f>
        <v>154</v>
      </c>
      <c r="B157" s="10" t="s">
        <v>198</v>
      </c>
      <c r="C157" s="16">
        <f>LEN(B157)</f>
        <v>15</v>
      </c>
      <c r="D157" s="17" t="s">
        <v>199</v>
      </c>
      <c r="E157" s="26" t="s">
        <v>14</v>
      </c>
      <c r="F157" s="47" t="s">
        <v>200</v>
      </c>
      <c r="G157" s="27">
        <v>2</v>
      </c>
      <c r="K157" s="42" t="str">
        <f t="shared" si="4"/>
        <v>INSERT INTO MST_CODE_VALUE VALUES ('stocks_kind_kbn', '2', '商品', 2, '', SYSDATE, SYSDATE, 'initdata', 'initdata');</v>
      </c>
    </row>
    <row r="158" spans="1:11" x14ac:dyDescent="0.4">
      <c r="A158" s="2">
        <f>ROW()-3</f>
        <v>155</v>
      </c>
      <c r="B158" s="10" t="s">
        <v>198</v>
      </c>
      <c r="C158" s="16">
        <f>LEN(B158)</f>
        <v>15</v>
      </c>
      <c r="D158" s="17" t="s">
        <v>199</v>
      </c>
      <c r="E158" s="26" t="s">
        <v>16</v>
      </c>
      <c r="F158" s="47" t="s">
        <v>17</v>
      </c>
      <c r="G158" s="27">
        <v>3</v>
      </c>
      <c r="K158" s="42" t="str">
        <f t="shared" si="4"/>
        <v>INSERT INTO MST_CODE_VALUE VALUES ('stocks_kind_kbn', '3', '原材料', 3, '', SYSDATE, SYSDATE, 'initdata', 'initdata');</v>
      </c>
    </row>
    <row r="159" spans="1:11" x14ac:dyDescent="0.4">
      <c r="A159" s="2">
        <f>ROW()-3</f>
        <v>156</v>
      </c>
      <c r="B159" s="10" t="s">
        <v>198</v>
      </c>
      <c r="C159" s="16">
        <f>LEN(B159)</f>
        <v>15</v>
      </c>
      <c r="D159" s="17" t="s">
        <v>199</v>
      </c>
      <c r="E159" s="26" t="s">
        <v>18</v>
      </c>
      <c r="F159" s="47" t="s">
        <v>201</v>
      </c>
      <c r="G159" s="27">
        <v>4</v>
      </c>
      <c r="K159" s="42" t="str">
        <f t="shared" si="4"/>
        <v>INSERT INTO MST_CODE_VALUE VALUES ('stocks_kind_kbn', '4', '仕掛品', 4, '', SYSDATE, SYSDATE, 'initdata', 'initdata');</v>
      </c>
    </row>
    <row r="160" spans="1:11" x14ac:dyDescent="0.4">
      <c r="A160" s="2">
        <f>ROW()-3</f>
        <v>157</v>
      </c>
      <c r="B160" s="10" t="s">
        <v>198</v>
      </c>
      <c r="C160" s="16">
        <f>LEN(B160)</f>
        <v>15</v>
      </c>
      <c r="D160" s="17" t="s">
        <v>199</v>
      </c>
      <c r="E160" s="26" t="s">
        <v>20</v>
      </c>
      <c r="F160" s="47" t="s">
        <v>202</v>
      </c>
      <c r="G160" s="27">
        <v>5</v>
      </c>
      <c r="K160" s="42" t="str">
        <f t="shared" si="4"/>
        <v>INSERT INTO MST_CODE_VALUE VALUES ('stocks_kind_kbn', '5', '貯蓄品', 5, '', SYSDATE, SYSDATE, 'initdata', 'initdata');</v>
      </c>
    </row>
    <row r="161" spans="1:11" x14ac:dyDescent="0.4">
      <c r="A161" s="2">
        <f>ROW()-3</f>
        <v>158</v>
      </c>
      <c r="B161" s="10" t="s">
        <v>220</v>
      </c>
      <c r="C161" s="16">
        <f>LEN(B161)</f>
        <v>7</v>
      </c>
      <c r="D161" s="17" t="s">
        <v>221</v>
      </c>
      <c r="E161" s="26" t="s">
        <v>9</v>
      </c>
      <c r="F161" s="47" t="s">
        <v>224</v>
      </c>
      <c r="G161" s="27">
        <v>1</v>
      </c>
      <c r="K161" s="42" t="str">
        <f t="shared" si="4"/>
        <v>INSERT INTO MST_CODE VALUES ('sup_kbn', '取引先区分', SYSDATE, SYSDATE, 'initdata', 'initdata');INSERT INTO MST_CODE_VALUE VALUES ('sup_kbn', '0', '加工', 1, '', SYSDATE, SYSDATE, 'initdata', 'initdata');</v>
      </c>
    </row>
    <row r="162" spans="1:11" x14ac:dyDescent="0.4">
      <c r="A162" s="2">
        <f>ROW()-3</f>
        <v>159</v>
      </c>
      <c r="B162" s="10" t="s">
        <v>220</v>
      </c>
      <c r="C162" s="16">
        <f>LEN(B162)</f>
        <v>7</v>
      </c>
      <c r="D162" s="17" t="s">
        <v>221</v>
      </c>
      <c r="E162" s="26" t="s">
        <v>222</v>
      </c>
      <c r="F162" s="47" t="s">
        <v>225</v>
      </c>
      <c r="G162" s="27">
        <v>2</v>
      </c>
      <c r="K162" s="42" t="str">
        <f t="shared" si="4"/>
        <v>INSERT INTO MST_CODE_VALUE VALUES ('sup_kbn', '1', '仕入', 2, '', SYSDATE, SYSDATE, 'initdata', 'initdata');</v>
      </c>
    </row>
    <row r="163" spans="1:11" x14ac:dyDescent="0.4">
      <c r="A163" s="2">
        <f>ROW()-3</f>
        <v>160</v>
      </c>
      <c r="B163" s="10" t="s">
        <v>220</v>
      </c>
      <c r="C163" s="16">
        <f>LEN(B163)</f>
        <v>7</v>
      </c>
      <c r="D163" s="17" t="s">
        <v>221</v>
      </c>
      <c r="E163" s="26" t="s">
        <v>223</v>
      </c>
      <c r="F163" s="47" t="s">
        <v>226</v>
      </c>
      <c r="G163" s="27">
        <v>3</v>
      </c>
      <c r="K163" s="42" t="str">
        <f t="shared" si="4"/>
        <v>INSERT INTO MST_CODE_VALUE VALUES ('sup_kbn', '2', '両方', 3, '', SYSDATE, SYSDATE, 'initdata', 'initdata');</v>
      </c>
    </row>
  </sheetData>
  <autoFilter ref="A3:K3" xr:uid="{BAE1F28F-841F-44B7-B025-5C8CFD2708E4}"/>
  <sortState xmlns:xlrd2="http://schemas.microsoft.com/office/spreadsheetml/2017/richdata2" ref="A4:G163">
    <sortCondition ref="B4:B163"/>
    <sortCondition ref="E4:E163"/>
  </sortState>
  <phoneticPr fontId="1"/>
  <conditionalFormatting sqref="B3:B23 C1:D23 B24:D104 B123:D161 B164:D1048576">
    <cfRule type="expression" dxfId="12" priority="26">
      <formula>IF(B1=B1048576,1,0)</formula>
    </cfRule>
  </conditionalFormatting>
  <conditionalFormatting sqref="B105:D105">
    <cfRule type="expression" dxfId="11" priority="13">
      <formula>IF(B105=B104,1,0)</formula>
    </cfRule>
  </conditionalFormatting>
  <conditionalFormatting sqref="B110:B120 D110:D120">
    <cfRule type="expression" dxfId="10" priority="11">
      <formula>IF(B110=B109,1,0)</formula>
    </cfRule>
  </conditionalFormatting>
  <conditionalFormatting sqref="C115:C120">
    <cfRule type="expression" dxfId="9" priority="10">
      <formula>IF(C115=C114,1,0)</formula>
    </cfRule>
  </conditionalFormatting>
  <conditionalFormatting sqref="B121:D121">
    <cfRule type="expression" dxfId="8" priority="9">
      <formula>IF(B121=B120,1,0)</formula>
    </cfRule>
  </conditionalFormatting>
  <conditionalFormatting sqref="B2">
    <cfRule type="expression" dxfId="7" priority="30">
      <formula>IF(B2=#REF!,1,0)</formula>
    </cfRule>
  </conditionalFormatting>
  <conditionalFormatting sqref="B106:D106">
    <cfRule type="expression" dxfId="6" priority="7">
      <formula>IF(B106=B105,1,0)</formula>
    </cfRule>
  </conditionalFormatting>
  <conditionalFormatting sqref="B107:D107">
    <cfRule type="expression" dxfId="5" priority="6">
      <formula>IF(B107=B106,1,0)</formula>
    </cfRule>
  </conditionalFormatting>
  <conditionalFormatting sqref="B108:D108">
    <cfRule type="expression" dxfId="4" priority="5">
      <formula>IF(B108=B107,1,0)</formula>
    </cfRule>
  </conditionalFormatting>
  <conditionalFormatting sqref="B109:D109">
    <cfRule type="expression" dxfId="3" priority="4">
      <formula>IF(B109=B108,1,0)</formula>
    </cfRule>
  </conditionalFormatting>
  <conditionalFormatting sqref="C110:C114">
    <cfRule type="expression" dxfId="2" priority="3">
      <formula>IF(C110=C109,1,0)</formula>
    </cfRule>
  </conditionalFormatting>
  <conditionalFormatting sqref="B122:D122">
    <cfRule type="expression" dxfId="1" priority="2">
      <formula>IF(B122=B121,1,0)</formula>
    </cfRule>
  </conditionalFormatting>
  <conditionalFormatting sqref="B162:D163">
    <cfRule type="expression" dxfId="0" priority="1">
      <formula>IF(B162=B161,1,0)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toshiyuki</dc:creator>
  <cp:lastModifiedBy>toshiyuki</cp:lastModifiedBy>
  <dcterms:created xsi:type="dcterms:W3CDTF">2020-11-25T11:11:21Z</dcterms:created>
  <dcterms:modified xsi:type="dcterms:W3CDTF">2022-05-28T01:54:30Z</dcterms:modified>
</cp:coreProperties>
</file>