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yuki\git\emarf\exam-web\"/>
    </mc:Choice>
  </mc:AlternateContent>
  <xr:revisionPtr revIDLastSave="0" documentId="13_ncr:1_{9C7000F7-9367-4129-8848-4752DAE562DD}" xr6:coauthVersionLast="47" xr6:coauthVersionMax="47" xr10:uidLastSave="{00000000-0000-0000-0000-000000000000}"/>
  <bookViews>
    <workbookView xWindow="28680" yWindow="-120" windowWidth="29040" windowHeight="15840" xr2:uid="{5A1C311E-BBBA-486D-9A0C-E19A7F7BC36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R11" i="1"/>
  <c r="M20" i="1"/>
  <c r="M19" i="1"/>
  <c r="R19" i="1" s="1"/>
  <c r="M18" i="1"/>
  <c r="M17" i="1"/>
  <c r="M16" i="1"/>
  <c r="R16" i="1" s="1"/>
  <c r="M15" i="1"/>
  <c r="M14" i="1"/>
  <c r="R14" i="1" s="1"/>
  <c r="M13" i="1"/>
  <c r="M12" i="1"/>
  <c r="R12" i="1" s="1"/>
  <c r="M9" i="1"/>
  <c r="M7" i="1"/>
  <c r="M5" i="1"/>
  <c r="R3" i="1"/>
  <c r="M10" i="1"/>
  <c r="R10" i="1" s="1"/>
  <c r="M8" i="1"/>
  <c r="R8" i="1" s="1"/>
  <c r="M6" i="1"/>
  <c r="R6" i="1" s="1"/>
  <c r="M4" i="1"/>
  <c r="R4" i="1" s="1"/>
</calcChain>
</file>

<file path=xl/sharedStrings.xml><?xml version="1.0" encoding="utf-8"?>
<sst xmlns="http://schemas.openxmlformats.org/spreadsheetml/2006/main" count="305" uniqueCount="122">
  <si>
    <t>TEntityS.html</t>
    <phoneticPr fontId="1"/>
  </si>
  <si>
    <t>TEntityGrid</t>
    <phoneticPr fontId="1"/>
  </si>
  <si>
    <t>MSansho1Grid</t>
    <phoneticPr fontId="1"/>
  </si>
  <si>
    <t>MSansho2Grid</t>
    <phoneticPr fontId="1"/>
  </si>
  <si>
    <t>TEntity.html</t>
    <phoneticPr fontId="1"/>
  </si>
  <si>
    <t>TEntityHisGrid</t>
    <phoneticPr fontId="1"/>
  </si>
  <si>
    <t>TKoGrid</t>
    <phoneticPr fontId="1"/>
  </si>
  <si>
    <t>TShisonGrid</t>
    <phoneticPr fontId="1"/>
  </si>
  <si>
    <t>MSansho1S.html</t>
  </si>
  <si>
    <t>MSansho1S.html</t>
    <phoneticPr fontId="1"/>
  </si>
  <si>
    <t>MSansho2S.html</t>
  </si>
  <si>
    <t>TEntityHis.html</t>
    <phoneticPr fontId="1"/>
  </si>
  <si>
    <t>TKo.html</t>
    <phoneticPr fontId="1"/>
  </si>
  <si>
    <t>├</t>
  </si>
  <si>
    <t>├</t>
    <phoneticPr fontId="1"/>
  </si>
  <si>
    <t>└</t>
  </si>
  <si>
    <t>└</t>
    <phoneticPr fontId="1"/>
  </si>
  <si>
    <t>│</t>
    <phoneticPr fontId="1"/>
  </si>
  <si>
    <t>TShison.html</t>
    <phoneticPr fontId="1"/>
  </si>
  <si>
    <t>TEntityDialog</t>
    <phoneticPr fontId="1"/>
  </si>
  <si>
    <t>TEntityHisDialog</t>
    <phoneticPr fontId="1"/>
  </si>
  <si>
    <t>TKoDialog</t>
    <phoneticPr fontId="1"/>
  </si>
  <si>
    <t>Sansho1IdDialog</t>
    <phoneticPr fontId="1"/>
  </si>
  <si>
    <t>Sansho2IdDialog</t>
    <phoneticPr fontId="1"/>
  </si>
  <si>
    <t>BetsuSansho1IdDialog</t>
    <phoneticPr fontId="1"/>
  </si>
  <si>
    <t>│</t>
    <phoneticPr fontId="1"/>
  </si>
  <si>
    <t>└</t>
    <phoneticPr fontId="1"/>
  </si>
  <si>
    <t>MSansho1Dialog</t>
    <phoneticPr fontId="1"/>
  </si>
  <si>
    <t>MSansho2Dialog</t>
    <phoneticPr fontId="1"/>
  </si>
  <si>
    <t>MSansho1.html</t>
  </si>
  <si>
    <t>MSansho1.html</t>
    <phoneticPr fontId="1"/>
  </si>
  <si>
    <t>MSansho2.html</t>
  </si>
  <si>
    <t>MSansho2.html</t>
    <phoneticPr fontId="1"/>
  </si>
  <si>
    <t>TShisonDialog</t>
    <phoneticPr fontId="1"/>
  </si>
  <si>
    <t>グリッドに反映</t>
  </si>
  <si>
    <t>検索ボタン押下</t>
  </si>
  <si>
    <t>検索ボタン押下</t>
    <rPh sb="0" eb="2">
      <t>ケンサク</t>
    </rPh>
    <rPh sb="5" eb="7">
      <t>オウカ</t>
    </rPh>
    <phoneticPr fontId="1"/>
  </si>
  <si>
    <t>登録ボタン押下</t>
    <rPh sb="0" eb="2">
      <t>トウロク</t>
    </rPh>
    <rPh sb="5" eb="7">
      <t>オウカ</t>
    </rPh>
    <phoneticPr fontId="1"/>
  </si>
  <si>
    <t>article</t>
    <phoneticPr fontId="1"/>
  </si>
  <si>
    <t>div</t>
    <phoneticPr fontId="1"/>
  </si>
  <si>
    <t>htmlファイル</t>
    <phoneticPr fontId="1"/>
  </si>
  <si>
    <t>初期グリッドID</t>
    <rPh sb="0" eb="2">
      <t>ショキ</t>
    </rPh>
    <phoneticPr fontId="1"/>
  </si>
  <si>
    <t>編集後ダイアログID</t>
    <rPh sb="0" eb="2">
      <t>ヘンシュウ</t>
    </rPh>
    <rPh sb="2" eb="3">
      <t>ゴ</t>
    </rPh>
    <phoneticPr fontId="1"/>
  </si>
  <si>
    <t>編集後グリッドID</t>
    <rPh sb="0" eb="3">
      <t>ヘンシュウゴ</t>
    </rPh>
    <phoneticPr fontId="1"/>
  </si>
  <si>
    <t>グリッドに反映</t>
    <rPh sb="5" eb="7">
      <t>ハンエイ</t>
    </rPh>
    <phoneticPr fontId="1"/>
  </si>
  <si>
    <t>－</t>
  </si>
  <si>
    <t>－</t>
    <phoneticPr fontId="1"/>
  </si>
  <si>
    <t>ダイアログ終了・親の検索ボタン押下</t>
  </si>
  <si>
    <t>ダイアログ終了・親の検索ボタン押下</t>
    <rPh sb="5" eb="7">
      <t>シュウリョウ</t>
    </rPh>
    <rPh sb="8" eb="9">
      <t>オヤ</t>
    </rPh>
    <phoneticPr fontId="1"/>
  </si>
  <si>
    <t>ダイアログ終了・親を再描画</t>
    <rPh sb="5" eb="7">
      <t>シュウリョウ</t>
    </rPh>
    <rPh sb="8" eb="9">
      <t>オヤ</t>
    </rPh>
    <rPh sb="10" eb="13">
      <t>サイビョウガ</t>
    </rPh>
    <phoneticPr fontId="1"/>
  </si>
  <si>
    <t>初期表示</t>
    <rPh sb="0" eb="4">
      <t>ショキヒョウジ</t>
    </rPh>
    <phoneticPr fontId="1"/>
  </si>
  <si>
    <t>初期検索をグリッドに反映</t>
    <rPh sb="0" eb="4">
      <t>ショキケンサク</t>
    </rPh>
    <rPh sb="10" eb="12">
      <t>ハンエイ</t>
    </rPh>
    <phoneticPr fontId="1"/>
  </si>
  <si>
    <t>初期検索をフォームに反映</t>
  </si>
  <si>
    <t>初期検索をフォームに反映</t>
    <rPh sb="0" eb="4">
      <t>ショキケンサク</t>
    </rPh>
    <rPh sb="10" eb="12">
      <t>ハンエイ</t>
    </rPh>
    <phoneticPr fontId="1"/>
  </si>
  <si>
    <t>■エンティティ検索の例</t>
    <rPh sb="7" eb="9">
      <t>ケンサク</t>
    </rPh>
    <rPh sb="10" eb="11">
      <t>レイ</t>
    </rPh>
    <phoneticPr fontId="1"/>
  </si>
  <si>
    <t>TSosenDialog</t>
    <phoneticPr fontId="1"/>
  </si>
  <si>
    <t>TSosenSDialog</t>
    <phoneticPr fontId="1"/>
  </si>
  <si>
    <t>TOyaDialog</t>
    <phoneticPr fontId="1"/>
  </si>
  <si>
    <t>MSansho1SDialog</t>
    <phoneticPr fontId="1"/>
  </si>
  <si>
    <t>MSansho2SDialog</t>
    <phoneticPr fontId="1"/>
  </si>
  <si>
    <t>link</t>
    <phoneticPr fontId="1"/>
  </si>
  <si>
    <t>TEntitySearchForm.TEntity.sosenId</t>
    <phoneticPr fontId="1"/>
  </si>
  <si>
    <t>TEntitySearchForm.TEntity.sansho1Id</t>
    <phoneticPr fontId="1"/>
  </si>
  <si>
    <t>TEntitySearchForm.TEntity.sansho2Id</t>
    <phoneticPr fontId="1"/>
  </si>
  <si>
    <t>TEntitySearchForm.TEntity.betsuSansho1Id</t>
    <phoneticPr fontId="1"/>
  </si>
  <si>
    <t>TEntitySearchForm.TEntity</t>
    <phoneticPr fontId="1"/>
  </si>
  <si>
    <t>検索</t>
    <rPh sb="0" eb="2">
      <t>ケンサク</t>
    </rPh>
    <phoneticPr fontId="1"/>
  </si>
  <si>
    <t>単票</t>
    <rPh sb="0" eb="2">
      <t>タンピョウ</t>
    </rPh>
    <phoneticPr fontId="1"/>
  </si>
  <si>
    <t>参照</t>
    <rPh sb="0" eb="2">
      <t>サンショウ</t>
    </rPh>
    <phoneticPr fontId="1"/>
  </si>
  <si>
    <t>新規</t>
    <rPh sb="0" eb="2">
      <t>シンキ</t>
    </rPh>
    <phoneticPr fontId="1"/>
  </si>
  <si>
    <t>照会</t>
    <rPh sb="0" eb="2">
      <t>ショウカイ</t>
    </rPh>
    <phoneticPr fontId="1"/>
  </si>
  <si>
    <t>TSosenSDialog.TSosenSearchForm.TSosen</t>
    <phoneticPr fontId="1"/>
  </si>
  <si>
    <t>TSosenDialog.TSosenRegistForm.TOya</t>
    <phoneticPr fontId="1"/>
  </si>
  <si>
    <t>TOyaDialog.TOyaRegistForm.Tentity</t>
    <phoneticPr fontId="1"/>
  </si>
  <si>
    <t>TEntityDialog.TEntityRegistForm.TEntity.sansho1Id</t>
    <phoneticPr fontId="1"/>
  </si>
  <si>
    <t>TEntityDialog.TEntityRegistForm.TEntity.sansho2Id</t>
    <phoneticPr fontId="1"/>
  </si>
  <si>
    <t>TEntityDialog.TEntityRegistForm.TEntity.betsuSansho1Id</t>
    <phoneticPr fontId="1"/>
  </si>
  <si>
    <t>TEntityDialog.TEntityRegistForm.Tko</t>
    <phoneticPr fontId="1"/>
  </si>
  <si>
    <t>MSansho1SDialog.MSansho1SearchForm.MSansho1</t>
    <phoneticPr fontId="1"/>
  </si>
  <si>
    <t>MSansho2SDialog.MSansho2SearchForm.MSansho2</t>
    <phoneticPr fontId="1"/>
  </si>
  <si>
    <t>TKoDialog.TKoRegistForm.Tshison</t>
    <phoneticPr fontId="1"/>
  </si>
  <si>
    <t>再検索</t>
    <rPh sb="0" eb="3">
      <t>サイケンサク</t>
    </rPh>
    <phoneticPr fontId="1"/>
  </si>
  <si>
    <t>呼び出し元を再検索</t>
    <rPh sb="0" eb="1">
      <t>ヨ</t>
    </rPh>
    <rPh sb="2" eb="3">
      <t>ダ</t>
    </rPh>
    <rPh sb="4" eb="5">
      <t>モト</t>
    </rPh>
    <rPh sb="6" eb="9">
      <t>サイケンサク</t>
    </rPh>
    <phoneticPr fontId="1"/>
  </si>
  <si>
    <t>呼び出し元</t>
    <rPh sb="0" eb="1">
      <t>ヨ</t>
    </rPh>
    <rPh sb="2" eb="3">
      <t>ダ</t>
    </rPh>
    <rPh sb="4" eb="5">
      <t>モト</t>
    </rPh>
    <phoneticPr fontId="1"/>
  </si>
  <si>
    <t>エンティティ検索画面</t>
    <rPh sb="6" eb="8">
      <t>ケンサク</t>
    </rPh>
    <rPh sb="8" eb="10">
      <t>ガメン</t>
    </rPh>
    <phoneticPr fontId="1"/>
  </si>
  <si>
    <t>祖先検索ダイアログ</t>
    <rPh sb="0" eb="4">
      <t>ソセンケンサク</t>
    </rPh>
    <phoneticPr fontId="1"/>
  </si>
  <si>
    <t>祖先ダイアログ</t>
    <rPh sb="0" eb="2">
      <t>ソセン</t>
    </rPh>
    <phoneticPr fontId="1"/>
  </si>
  <si>
    <t>祖先一覧グリッド列</t>
    <rPh sb="0" eb="2">
      <t>ソセン</t>
    </rPh>
    <rPh sb="2" eb="4">
      <t>イチラン</t>
    </rPh>
    <rPh sb="8" eb="9">
      <t>レツ</t>
    </rPh>
    <phoneticPr fontId="1"/>
  </si>
  <si>
    <t>親ダイアログ</t>
    <rPh sb="0" eb="1">
      <t>オヤ</t>
    </rPh>
    <phoneticPr fontId="1"/>
  </si>
  <si>
    <t>エンティティダイアログ</t>
    <phoneticPr fontId="1"/>
  </si>
  <si>
    <t>参照１検索ダイアログ</t>
    <rPh sb="0" eb="2">
      <t>サンショウ</t>
    </rPh>
    <rPh sb="3" eb="5">
      <t>ケンサク</t>
    </rPh>
    <phoneticPr fontId="1"/>
  </si>
  <si>
    <t>参照１ダイアログ</t>
    <rPh sb="0" eb="2">
      <t>サンショウ</t>
    </rPh>
    <phoneticPr fontId="1"/>
  </si>
  <si>
    <t>参照２検索ダイアログ</t>
    <rPh sb="0" eb="2">
      <t>サンショウ</t>
    </rPh>
    <rPh sb="3" eb="5">
      <t>ケンサク</t>
    </rPh>
    <phoneticPr fontId="1"/>
  </si>
  <si>
    <t>参照２ダイアログ</t>
    <rPh sb="0" eb="2">
      <t>サンショウ</t>
    </rPh>
    <phoneticPr fontId="1"/>
  </si>
  <si>
    <t>子ダイアログ</t>
    <rPh sb="0" eb="1">
      <t>コ</t>
    </rPh>
    <phoneticPr fontId="1"/>
  </si>
  <si>
    <t>子孫ダイアログ</t>
    <rPh sb="0" eb="2">
      <t>シソン</t>
    </rPh>
    <phoneticPr fontId="1"/>
  </si>
  <si>
    <t>エンティティ一覧グリッド列</t>
    <rPh sb="6" eb="8">
      <t>イチラン</t>
    </rPh>
    <rPh sb="12" eb="13">
      <t>レツ</t>
    </rPh>
    <phoneticPr fontId="1"/>
  </si>
  <si>
    <t>追加</t>
    <rPh sb="0" eb="2">
      <t>ツイカ</t>
    </rPh>
    <phoneticPr fontId="1"/>
  </si>
  <si>
    <t>詳細</t>
    <rPh sb="0" eb="2">
      <t>ショウサイ</t>
    </rPh>
    <phoneticPr fontId="1"/>
  </si>
  <si>
    <t>呼び出し元を再描画</t>
    <rPh sb="0" eb="1">
      <t>ヨ</t>
    </rPh>
    <rPh sb="2" eb="3">
      <t>ダ</t>
    </rPh>
    <rPh sb="4" eb="5">
      <t>モト</t>
    </rPh>
    <rPh sb="6" eb="7">
      <t>サイ</t>
    </rPh>
    <rPh sb="7" eb="9">
      <t>ビョウガ</t>
    </rPh>
    <phoneticPr fontId="1"/>
  </si>
  <si>
    <t>親グリッド列</t>
    <rPh sb="0" eb="1">
      <t>オヤ</t>
    </rPh>
    <rPh sb="5" eb="6">
      <t>レツ</t>
    </rPh>
    <phoneticPr fontId="1"/>
  </si>
  <si>
    <t>エンティティグリッド列</t>
    <rPh sb="10" eb="11">
      <t>レツ</t>
    </rPh>
    <phoneticPr fontId="1"/>
  </si>
  <si>
    <t>子グリッド列</t>
    <rPh sb="0" eb="1">
      <t>コ</t>
    </rPh>
    <rPh sb="5" eb="6">
      <t>レツ</t>
    </rPh>
    <phoneticPr fontId="1"/>
  </si>
  <si>
    <t>参照１一覧グリッド列</t>
    <rPh sb="0" eb="2">
      <t>サンショウ</t>
    </rPh>
    <rPh sb="3" eb="5">
      <t>イチラン</t>
    </rPh>
    <rPh sb="9" eb="10">
      <t>レツ</t>
    </rPh>
    <phoneticPr fontId="1"/>
  </si>
  <si>
    <t>参照２一覧グリッド列</t>
    <rPh sb="0" eb="2">
      <t>サンショウ</t>
    </rPh>
    <rPh sb="3" eb="5">
      <t>イチラン</t>
    </rPh>
    <rPh sb="9" eb="10">
      <t>レツ</t>
    </rPh>
    <phoneticPr fontId="1"/>
  </si>
  <si>
    <t>子孫グリッド列</t>
    <rPh sb="0" eb="2">
      <t>シソン</t>
    </rPh>
    <rPh sb="6" eb="7">
      <t>レツ</t>
    </rPh>
    <phoneticPr fontId="1"/>
  </si>
  <si>
    <t>祖先一覧</t>
    <rPh sb="0" eb="2">
      <t>ソセン</t>
    </rPh>
    <rPh sb="2" eb="4">
      <t>イチラン</t>
    </rPh>
    <phoneticPr fontId="1"/>
  </si>
  <si>
    <t>親画面に反映</t>
    <rPh sb="0" eb="3">
      <t>オヤガメン</t>
    </rPh>
    <rPh sb="4" eb="6">
      <t>ハンエイ</t>
    </rPh>
    <phoneticPr fontId="1"/>
  </si>
  <si>
    <t>参照１一覧</t>
    <rPh sb="0" eb="2">
      <t>サンショウ</t>
    </rPh>
    <rPh sb="3" eb="5">
      <t>イチラン</t>
    </rPh>
    <phoneticPr fontId="1"/>
  </si>
  <si>
    <t>参照２一覧</t>
    <rPh sb="0" eb="2">
      <t>サンショウ</t>
    </rPh>
    <rPh sb="3" eb="5">
      <t>イチラン</t>
    </rPh>
    <phoneticPr fontId="1"/>
  </si>
  <si>
    <t>子一覧</t>
    <rPh sb="0" eb="1">
      <t>コ</t>
    </rPh>
    <rPh sb="1" eb="3">
      <t>イチラン</t>
    </rPh>
    <phoneticPr fontId="1"/>
  </si>
  <si>
    <t>詳細画面を表示</t>
    <rPh sb="0" eb="4">
      <t>ショウサイガメン</t>
    </rPh>
    <rPh sb="5" eb="7">
      <t>ヒョウジ</t>
    </rPh>
    <phoneticPr fontId="1"/>
  </si>
  <si>
    <t>親一覧</t>
    <rPh sb="0" eb="3">
      <t>オヤイチラン</t>
    </rPh>
    <phoneticPr fontId="1"/>
  </si>
  <si>
    <t>エンティティ一覧</t>
    <rPh sb="6" eb="8">
      <t>イチラン</t>
    </rPh>
    <phoneticPr fontId="1"/>
  </si>
  <si>
    <t>なし</t>
    <phoneticPr fontId="1"/>
  </si>
  <si>
    <t>ダイアログ内の一覧</t>
    <rPh sb="5" eb="6">
      <t>ナイ</t>
    </rPh>
    <rPh sb="7" eb="9">
      <t>イチラン</t>
    </rPh>
    <phoneticPr fontId="1"/>
  </si>
  <si>
    <t>一覧内ボタン</t>
    <rPh sb="0" eb="3">
      <t>イチランナイ</t>
    </rPh>
    <phoneticPr fontId="1"/>
  </si>
  <si>
    <t>子孫一覧</t>
    <rPh sb="0" eb="2">
      <t>シソン</t>
    </rPh>
    <rPh sb="2" eb="4">
      <t>イチラン</t>
    </rPh>
    <phoneticPr fontId="1"/>
  </si>
  <si>
    <t>ダイアログID</t>
    <phoneticPr fontId="1"/>
  </si>
  <si>
    <t>画面</t>
    <rPh sb="0" eb="2">
      <t>ガメン</t>
    </rPh>
    <phoneticPr fontId="1"/>
  </si>
  <si>
    <t>登録ボタン押下後</t>
    <rPh sb="0" eb="2">
      <t>トウロク</t>
    </rPh>
    <rPh sb="5" eb="7">
      <t>オウカ</t>
    </rPh>
    <rPh sb="7" eb="8">
      <t>ゴ</t>
    </rPh>
    <phoneticPr fontId="1"/>
  </si>
  <si>
    <t>呼び出し先ダイアログ</t>
    <rPh sb="0" eb="1">
      <t>ヨ</t>
    </rPh>
    <rPh sb="2" eb="3">
      <t>ダ</t>
    </rPh>
    <rPh sb="4" eb="5">
      <t>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</si>
</sst>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2" borderId="4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1" xfId="0" applyFill="1" applyBorder="1">
      <alignment vertical="center"/>
    </xf>
    <xf numFmtId="0" fontId="2" fillId="2" borderId="11" xfId="0" applyFont="1" applyFill="1" applyBorder="1">
      <alignment vertical="center"/>
    </xf>
    <xf numFmtId="0" fontId="0" fillId="2" borderId="12" xfId="0" applyFill="1" applyBorder="1">
      <alignment vertical="center"/>
    </xf>
    <xf numFmtId="0" fontId="0" fillId="2" borderId="2" xfId="0" applyFill="1" applyBorder="1" applyAlignment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3" xfId="0" applyFill="1" applyBorder="1" applyAlignment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8" xfId="0" applyFill="1" applyBorder="1" applyAlignment="1">
      <alignment vertical="center"/>
    </xf>
    <xf numFmtId="0" fontId="0" fillId="2" borderId="20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1" xfId="0" applyFill="1" applyBorder="1">
      <alignment vertical="center"/>
    </xf>
    <xf numFmtId="0" fontId="2" fillId="2" borderId="21" xfId="0" applyFont="1" applyFill="1" applyBorder="1">
      <alignment vertical="center"/>
    </xf>
    <xf numFmtId="0" fontId="0" fillId="2" borderId="26" xfId="0" applyFill="1" applyBorder="1">
      <alignment vertical="center"/>
    </xf>
    <xf numFmtId="0" fontId="0" fillId="2" borderId="27" xfId="0" applyFill="1" applyBorder="1">
      <alignment vertical="center"/>
    </xf>
    <xf numFmtId="0" fontId="0" fillId="3" borderId="1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3" borderId="28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2" xfId="0" applyFill="1" applyBorder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6" borderId="0" xfId="0" applyFill="1">
      <alignment vertical="center"/>
    </xf>
    <xf numFmtId="0" fontId="0" fillId="3" borderId="0" xfId="0" applyFill="1" applyBorder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194A-6D83-4DFF-BCEB-097F47021D03}">
  <dimension ref="A1:J27"/>
  <sheetViews>
    <sheetView tabSelected="1" workbookViewId="0">
      <selection activeCell="E26" sqref="E26"/>
    </sheetView>
  </sheetViews>
  <sheetFormatPr defaultColWidth="9" defaultRowHeight="18.75" x14ac:dyDescent="0.4"/>
  <cols>
    <col min="1" max="1" width="23.5" bestFit="1" customWidth="1"/>
    <col min="2" max="2" width="17.875" bestFit="1" customWidth="1"/>
    <col min="3" max="3" width="5.25" bestFit="1" customWidth="1"/>
    <col min="4" max="4" width="54.375" bestFit="1" customWidth="1"/>
    <col min="5" max="5" width="5.25" bestFit="1" customWidth="1"/>
    <col min="6" max="6" width="21.375" bestFit="1" customWidth="1"/>
    <col min="7" max="7" width="6.125" bestFit="1" customWidth="1"/>
    <col min="8" max="9" width="19.25" bestFit="1" customWidth="1"/>
    <col min="10" max="10" width="15.125" bestFit="1" customWidth="1"/>
  </cols>
  <sheetData>
    <row r="1" spans="1:10" x14ac:dyDescent="0.4">
      <c r="A1" s="55" t="s">
        <v>83</v>
      </c>
      <c r="B1" s="55" t="s">
        <v>118</v>
      </c>
      <c r="C1" s="55" t="s">
        <v>119</v>
      </c>
      <c r="D1" s="57" t="s">
        <v>60</v>
      </c>
      <c r="E1" s="57"/>
      <c r="F1" s="56" t="s">
        <v>121</v>
      </c>
      <c r="G1" s="56"/>
      <c r="H1" s="56" t="s">
        <v>120</v>
      </c>
      <c r="I1" s="56" t="s">
        <v>115</v>
      </c>
      <c r="J1" s="56" t="s">
        <v>116</v>
      </c>
    </row>
    <row r="2" spans="1:10" x14ac:dyDescent="0.4">
      <c r="A2" s="58" t="s">
        <v>84</v>
      </c>
      <c r="B2" s="58"/>
      <c r="C2" s="58" t="s">
        <v>66</v>
      </c>
      <c r="D2" s="4" t="s">
        <v>61</v>
      </c>
      <c r="E2" s="4" t="s">
        <v>68</v>
      </c>
      <c r="F2" s="58" t="s">
        <v>56</v>
      </c>
      <c r="G2" s="58" t="str">
        <f>VLOOKUP(F2,B:C,2,FALSE)</f>
        <v>検索</v>
      </c>
      <c r="H2" s="58" t="s">
        <v>81</v>
      </c>
      <c r="I2" s="58" t="s">
        <v>106</v>
      </c>
      <c r="J2" s="58" t="s">
        <v>107</v>
      </c>
    </row>
    <row r="3" spans="1:10" x14ac:dyDescent="0.4">
      <c r="A3" s="58"/>
      <c r="B3" s="58"/>
      <c r="C3" s="58"/>
      <c r="D3" s="4" t="s">
        <v>62</v>
      </c>
      <c r="E3" s="4" t="s">
        <v>68</v>
      </c>
      <c r="F3" s="58" t="s">
        <v>58</v>
      </c>
      <c r="G3" s="58" t="str">
        <f>VLOOKUP(F3,B:C,2,FALSE)</f>
        <v>検索</v>
      </c>
      <c r="H3" s="58" t="s">
        <v>81</v>
      </c>
      <c r="I3" s="58" t="s">
        <v>108</v>
      </c>
      <c r="J3" s="58" t="s">
        <v>107</v>
      </c>
    </row>
    <row r="4" spans="1:10" x14ac:dyDescent="0.4">
      <c r="A4" s="58"/>
      <c r="B4" s="58"/>
      <c r="C4" s="58"/>
      <c r="D4" s="4" t="s">
        <v>63</v>
      </c>
      <c r="E4" s="4" t="s">
        <v>68</v>
      </c>
      <c r="F4" s="58" t="s">
        <v>59</v>
      </c>
      <c r="G4" s="58" t="str">
        <f>VLOOKUP(F4,B:C,2,FALSE)</f>
        <v>検索</v>
      </c>
      <c r="H4" s="58" t="s">
        <v>81</v>
      </c>
      <c r="I4" s="58" t="s">
        <v>109</v>
      </c>
      <c r="J4" s="58" t="s">
        <v>107</v>
      </c>
    </row>
    <row r="5" spans="1:10" x14ac:dyDescent="0.4">
      <c r="A5" s="58"/>
      <c r="B5" s="58"/>
      <c r="C5" s="58"/>
      <c r="D5" s="4" t="s">
        <v>64</v>
      </c>
      <c r="E5" s="4" t="s">
        <v>68</v>
      </c>
      <c r="F5" s="58" t="s">
        <v>58</v>
      </c>
      <c r="G5" s="58" t="str">
        <f>VLOOKUP(F5,B:C,2,FALSE)</f>
        <v>検索</v>
      </c>
      <c r="H5" s="58" t="s">
        <v>81</v>
      </c>
      <c r="I5" s="58" t="s">
        <v>108</v>
      </c>
      <c r="J5" s="58" t="s">
        <v>107</v>
      </c>
    </row>
    <row r="6" spans="1:10" x14ac:dyDescent="0.4">
      <c r="A6" s="58"/>
      <c r="B6" s="58"/>
      <c r="C6" s="58"/>
      <c r="D6" s="4" t="s">
        <v>65</v>
      </c>
      <c r="E6" s="4" t="s">
        <v>69</v>
      </c>
      <c r="F6" s="58" t="s">
        <v>19</v>
      </c>
      <c r="G6" s="58" t="str">
        <f>VLOOKUP(F6,B:C,2,FALSE)</f>
        <v>単票</v>
      </c>
      <c r="H6" s="58" t="s">
        <v>82</v>
      </c>
      <c r="I6" s="58"/>
      <c r="J6" s="58"/>
    </row>
    <row r="7" spans="1:10" x14ac:dyDescent="0.4">
      <c r="A7" s="58"/>
      <c r="B7" s="58"/>
      <c r="C7" s="58"/>
      <c r="D7" s="4" t="s">
        <v>96</v>
      </c>
      <c r="E7" s="4" t="s">
        <v>70</v>
      </c>
      <c r="F7" s="58" t="s">
        <v>19</v>
      </c>
      <c r="G7" s="58" t="str">
        <f>VLOOKUP(F7,B:C,2,FALSE)</f>
        <v>単票</v>
      </c>
      <c r="H7" s="58" t="s">
        <v>82</v>
      </c>
      <c r="I7" s="58" t="s">
        <v>110</v>
      </c>
      <c r="J7" s="58" t="s">
        <v>111</v>
      </c>
    </row>
    <row r="8" spans="1:10" x14ac:dyDescent="0.4">
      <c r="A8" s="58" t="s">
        <v>85</v>
      </c>
      <c r="B8" s="58" t="s">
        <v>56</v>
      </c>
      <c r="C8" s="58" t="s">
        <v>66</v>
      </c>
      <c r="D8" s="4" t="s">
        <v>71</v>
      </c>
      <c r="E8" s="4" t="s">
        <v>69</v>
      </c>
      <c r="F8" s="58" t="s">
        <v>55</v>
      </c>
      <c r="G8" s="58" t="str">
        <f>VLOOKUP(F8,B:C,2,FALSE)</f>
        <v>単票</v>
      </c>
      <c r="H8" s="58" t="s">
        <v>82</v>
      </c>
      <c r="I8" s="58"/>
      <c r="J8" s="58"/>
    </row>
    <row r="9" spans="1:10" x14ac:dyDescent="0.4">
      <c r="A9" s="58"/>
      <c r="B9" s="58"/>
      <c r="C9" s="58"/>
      <c r="D9" s="4" t="s">
        <v>87</v>
      </c>
      <c r="E9" s="4" t="s">
        <v>70</v>
      </c>
      <c r="F9" s="58" t="s">
        <v>55</v>
      </c>
      <c r="G9" s="58" t="str">
        <f>VLOOKUP(F9,B:C,2,FALSE)</f>
        <v>単票</v>
      </c>
      <c r="H9" s="58" t="s">
        <v>82</v>
      </c>
      <c r="I9" s="58" t="s">
        <v>112</v>
      </c>
      <c r="J9" s="58" t="s">
        <v>111</v>
      </c>
    </row>
    <row r="10" spans="1:10" x14ac:dyDescent="0.4">
      <c r="A10" s="58" t="s">
        <v>86</v>
      </c>
      <c r="B10" s="58" t="s">
        <v>55</v>
      </c>
      <c r="C10" s="58" t="s">
        <v>67</v>
      </c>
      <c r="D10" s="4" t="s">
        <v>72</v>
      </c>
      <c r="E10" s="4" t="s">
        <v>97</v>
      </c>
      <c r="F10" s="58" t="s">
        <v>57</v>
      </c>
      <c r="G10" s="58" t="str">
        <f>VLOOKUP(F10,B:C,2,FALSE)</f>
        <v>単票</v>
      </c>
      <c r="H10" s="58" t="s">
        <v>99</v>
      </c>
      <c r="I10" s="58"/>
      <c r="J10" s="58"/>
    </row>
    <row r="11" spans="1:10" x14ac:dyDescent="0.4">
      <c r="A11" s="58"/>
      <c r="B11" s="58"/>
      <c r="C11" s="58"/>
      <c r="D11" s="4" t="s">
        <v>100</v>
      </c>
      <c r="E11" s="4" t="s">
        <v>98</v>
      </c>
      <c r="F11" s="58" t="s">
        <v>57</v>
      </c>
      <c r="G11" s="58" t="str">
        <f>VLOOKUP(F11,B:C,2,FALSE)</f>
        <v>単票</v>
      </c>
      <c r="H11" s="58" t="s">
        <v>99</v>
      </c>
      <c r="I11" s="58" t="s">
        <v>113</v>
      </c>
      <c r="J11" s="58" t="s">
        <v>111</v>
      </c>
    </row>
    <row r="12" spans="1:10" x14ac:dyDescent="0.4">
      <c r="A12" s="58" t="s">
        <v>88</v>
      </c>
      <c r="B12" s="58" t="s">
        <v>57</v>
      </c>
      <c r="C12" s="58" t="s">
        <v>67</v>
      </c>
      <c r="D12" s="4" t="s">
        <v>73</v>
      </c>
      <c r="E12" s="4" t="s">
        <v>97</v>
      </c>
      <c r="F12" s="58" t="s">
        <v>19</v>
      </c>
      <c r="G12" s="58" t="str">
        <f>VLOOKUP(F12,B:C,2,FALSE)</f>
        <v>単票</v>
      </c>
      <c r="H12" s="58" t="s">
        <v>99</v>
      </c>
      <c r="I12" s="58"/>
      <c r="J12" s="58"/>
    </row>
    <row r="13" spans="1:10" x14ac:dyDescent="0.4">
      <c r="A13" s="58"/>
      <c r="B13" s="58"/>
      <c r="C13" s="58"/>
      <c r="D13" s="4" t="s">
        <v>101</v>
      </c>
      <c r="E13" s="4" t="s">
        <v>98</v>
      </c>
      <c r="F13" s="58" t="s">
        <v>19</v>
      </c>
      <c r="G13" s="58" t="str">
        <f>VLOOKUP(F13,B:C,2,FALSE)</f>
        <v>単票</v>
      </c>
      <c r="H13" s="58" t="s">
        <v>99</v>
      </c>
      <c r="I13" s="58" t="s">
        <v>110</v>
      </c>
      <c r="J13" s="58" t="s">
        <v>111</v>
      </c>
    </row>
    <row r="14" spans="1:10" x14ac:dyDescent="0.4">
      <c r="A14" s="58" t="s">
        <v>89</v>
      </c>
      <c r="B14" s="58" t="s">
        <v>19</v>
      </c>
      <c r="C14" s="58" t="s">
        <v>67</v>
      </c>
      <c r="D14" s="4" t="s">
        <v>74</v>
      </c>
      <c r="E14" s="4" t="s">
        <v>68</v>
      </c>
      <c r="F14" s="58" t="s">
        <v>58</v>
      </c>
      <c r="G14" s="58" t="str">
        <f>VLOOKUP(F14,B:C,2,FALSE)</f>
        <v>検索</v>
      </c>
      <c r="H14" s="58" t="s">
        <v>81</v>
      </c>
      <c r="I14" s="58" t="s">
        <v>108</v>
      </c>
      <c r="J14" s="58" t="s">
        <v>107</v>
      </c>
    </row>
    <row r="15" spans="1:10" x14ac:dyDescent="0.4">
      <c r="A15" s="58"/>
      <c r="B15" s="58"/>
      <c r="C15" s="58"/>
      <c r="D15" s="4" t="s">
        <v>75</v>
      </c>
      <c r="E15" s="4" t="s">
        <v>68</v>
      </c>
      <c r="F15" s="58" t="s">
        <v>59</v>
      </c>
      <c r="G15" s="58" t="str">
        <f>VLOOKUP(F15,B:C,2,FALSE)</f>
        <v>検索</v>
      </c>
      <c r="H15" s="58" t="s">
        <v>81</v>
      </c>
      <c r="I15" s="58" t="s">
        <v>109</v>
      </c>
      <c r="J15" s="58" t="s">
        <v>107</v>
      </c>
    </row>
    <row r="16" spans="1:10" x14ac:dyDescent="0.4">
      <c r="A16" s="58"/>
      <c r="B16" s="58"/>
      <c r="C16" s="58"/>
      <c r="D16" s="4" t="s">
        <v>76</v>
      </c>
      <c r="E16" s="4" t="s">
        <v>68</v>
      </c>
      <c r="F16" s="58" t="s">
        <v>58</v>
      </c>
      <c r="G16" s="58" t="str">
        <f>VLOOKUP(F16,B:C,2,FALSE)</f>
        <v>検索</v>
      </c>
      <c r="H16" s="58" t="s">
        <v>81</v>
      </c>
      <c r="I16" s="58" t="s">
        <v>108</v>
      </c>
      <c r="J16" s="58" t="s">
        <v>107</v>
      </c>
    </row>
    <row r="17" spans="1:10" x14ac:dyDescent="0.4">
      <c r="A17" s="58"/>
      <c r="B17" s="58"/>
      <c r="C17" s="58"/>
      <c r="D17" s="4" t="s">
        <v>77</v>
      </c>
      <c r="E17" s="4" t="s">
        <v>97</v>
      </c>
      <c r="F17" s="58" t="s">
        <v>21</v>
      </c>
      <c r="G17" s="58" t="str">
        <f>VLOOKUP(F17,B:C,2,FALSE)</f>
        <v>単票</v>
      </c>
      <c r="H17" s="58" t="s">
        <v>99</v>
      </c>
      <c r="I17" s="58"/>
      <c r="J17" s="58"/>
    </row>
    <row r="18" spans="1:10" x14ac:dyDescent="0.4">
      <c r="A18" s="58"/>
      <c r="B18" s="58"/>
      <c r="C18" s="58"/>
      <c r="D18" s="4" t="s">
        <v>102</v>
      </c>
      <c r="E18" s="4" t="s">
        <v>98</v>
      </c>
      <c r="F18" s="58" t="s">
        <v>21</v>
      </c>
      <c r="G18" s="58" t="str">
        <f>VLOOKUP(F18,B:C,2,FALSE)</f>
        <v>単票</v>
      </c>
      <c r="H18" s="58" t="s">
        <v>99</v>
      </c>
      <c r="I18" s="58" t="s">
        <v>117</v>
      </c>
      <c r="J18" s="58" t="s">
        <v>111</v>
      </c>
    </row>
    <row r="19" spans="1:10" x14ac:dyDescent="0.4">
      <c r="A19" s="58" t="s">
        <v>90</v>
      </c>
      <c r="B19" s="58" t="s">
        <v>58</v>
      </c>
      <c r="C19" s="58" t="s">
        <v>66</v>
      </c>
      <c r="D19" s="4" t="s">
        <v>78</v>
      </c>
      <c r="E19" s="4" t="s">
        <v>69</v>
      </c>
      <c r="F19" s="58" t="s">
        <v>27</v>
      </c>
      <c r="G19" s="58" t="str">
        <f>VLOOKUP(F19,B:C,2,FALSE)</f>
        <v>単票</v>
      </c>
      <c r="H19" s="58" t="s">
        <v>82</v>
      </c>
      <c r="I19" s="58"/>
      <c r="J19" s="58"/>
    </row>
    <row r="20" spans="1:10" x14ac:dyDescent="0.4">
      <c r="A20" s="58"/>
      <c r="B20" s="58"/>
      <c r="C20" s="58"/>
      <c r="D20" s="4" t="s">
        <v>103</v>
      </c>
      <c r="E20" s="4" t="s">
        <v>70</v>
      </c>
      <c r="F20" s="58" t="s">
        <v>27</v>
      </c>
      <c r="G20" s="58" t="str">
        <f>VLOOKUP(F20,B:C,2,FALSE)</f>
        <v>単票</v>
      </c>
      <c r="H20" s="58" t="s">
        <v>82</v>
      </c>
      <c r="I20" s="58" t="s">
        <v>114</v>
      </c>
      <c r="J20" s="58"/>
    </row>
    <row r="21" spans="1:10" x14ac:dyDescent="0.4">
      <c r="A21" s="58" t="s">
        <v>91</v>
      </c>
      <c r="B21" s="58" t="s">
        <v>27</v>
      </c>
      <c r="C21" s="58" t="s">
        <v>67</v>
      </c>
      <c r="D21" s="4" t="s">
        <v>114</v>
      </c>
      <c r="E21" s="58"/>
      <c r="F21" s="58"/>
      <c r="G21" s="58" t="e">
        <f>VLOOKUP(F21,B:C,2,FALSE)</f>
        <v>#N/A</v>
      </c>
      <c r="H21" s="58"/>
      <c r="I21" s="58"/>
      <c r="J21" s="58"/>
    </row>
    <row r="22" spans="1:10" x14ac:dyDescent="0.4">
      <c r="A22" s="58" t="s">
        <v>92</v>
      </c>
      <c r="B22" s="58" t="s">
        <v>59</v>
      </c>
      <c r="C22" s="58" t="s">
        <v>66</v>
      </c>
      <c r="D22" s="4" t="s">
        <v>79</v>
      </c>
      <c r="E22" s="4" t="s">
        <v>69</v>
      </c>
      <c r="F22" s="58" t="s">
        <v>28</v>
      </c>
      <c r="G22" s="58" t="str">
        <f>VLOOKUP(F22,B:C,2,FALSE)</f>
        <v>単票</v>
      </c>
      <c r="H22" s="58" t="s">
        <v>82</v>
      </c>
      <c r="I22" s="58"/>
      <c r="J22" s="58"/>
    </row>
    <row r="23" spans="1:10" x14ac:dyDescent="0.4">
      <c r="A23" s="58"/>
      <c r="B23" s="58"/>
      <c r="C23" s="58"/>
      <c r="D23" s="4" t="s">
        <v>104</v>
      </c>
      <c r="E23" s="4" t="s">
        <v>70</v>
      </c>
      <c r="F23" s="58" t="s">
        <v>28</v>
      </c>
      <c r="G23" s="58" t="str">
        <f>VLOOKUP(F23,B:C,2,FALSE)</f>
        <v>単票</v>
      </c>
      <c r="H23" s="58" t="s">
        <v>82</v>
      </c>
      <c r="I23" s="58" t="s">
        <v>114</v>
      </c>
      <c r="J23" s="58"/>
    </row>
    <row r="24" spans="1:10" x14ac:dyDescent="0.4">
      <c r="A24" s="58" t="s">
        <v>93</v>
      </c>
      <c r="B24" s="58" t="s">
        <v>28</v>
      </c>
      <c r="C24" s="58" t="s">
        <v>67</v>
      </c>
      <c r="D24" s="4" t="s">
        <v>114</v>
      </c>
      <c r="E24" s="58"/>
      <c r="F24" s="58"/>
      <c r="G24" s="58" t="e">
        <f>VLOOKUP(F24,B:C,2,FALSE)</f>
        <v>#N/A</v>
      </c>
      <c r="H24" s="58"/>
      <c r="I24" s="58"/>
      <c r="J24" s="58"/>
    </row>
    <row r="25" spans="1:10" x14ac:dyDescent="0.4">
      <c r="A25" s="58" t="s">
        <v>94</v>
      </c>
      <c r="B25" s="58" t="s">
        <v>21</v>
      </c>
      <c r="C25" s="58" t="s">
        <v>67</v>
      </c>
      <c r="D25" s="4" t="s">
        <v>80</v>
      </c>
      <c r="E25" s="4" t="s">
        <v>97</v>
      </c>
      <c r="F25" s="58" t="s">
        <v>33</v>
      </c>
      <c r="G25" s="58" t="str">
        <f>VLOOKUP(F25,B:C,2,FALSE)</f>
        <v>単票</v>
      </c>
      <c r="H25" s="58" t="s">
        <v>99</v>
      </c>
      <c r="I25" s="58"/>
      <c r="J25" s="58"/>
    </row>
    <row r="26" spans="1:10" x14ac:dyDescent="0.4">
      <c r="A26" s="58"/>
      <c r="B26" s="58"/>
      <c r="C26" s="58"/>
      <c r="D26" s="4" t="s">
        <v>105</v>
      </c>
      <c r="E26" s="4" t="s">
        <v>98</v>
      </c>
      <c r="F26" s="58" t="s">
        <v>33</v>
      </c>
      <c r="G26" s="58" t="str">
        <f>VLOOKUP(F26,B:C,2,FALSE)</f>
        <v>単票</v>
      </c>
      <c r="H26" s="58" t="s">
        <v>99</v>
      </c>
      <c r="I26" s="58" t="s">
        <v>114</v>
      </c>
      <c r="J26" s="58"/>
    </row>
    <row r="27" spans="1:10" x14ac:dyDescent="0.4">
      <c r="A27" s="58" t="s">
        <v>95</v>
      </c>
      <c r="B27" s="58" t="s">
        <v>33</v>
      </c>
      <c r="C27" s="58" t="s">
        <v>67</v>
      </c>
      <c r="D27" s="4" t="s">
        <v>114</v>
      </c>
      <c r="E27" s="58"/>
      <c r="F27" s="58"/>
      <c r="G27" s="58" t="e">
        <f>VLOOKUP(F27,B:C,2,FALSE)</f>
        <v>#N/A</v>
      </c>
      <c r="H27" s="58"/>
      <c r="I27" s="58"/>
      <c r="J27" s="58"/>
    </row>
  </sheetData>
  <phoneticPr fontId="1"/>
  <pageMargins left="0.7" right="0.7" top="0.75" bottom="0.75" header="0.3" footer="0.3"/>
  <pageSetup paperSize="263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17B5-13F1-4D53-B32F-5DBCC9C42B79}">
  <dimension ref="A1:R20"/>
  <sheetViews>
    <sheetView workbookViewId="0">
      <selection activeCell="A3" sqref="A3"/>
    </sheetView>
  </sheetViews>
  <sheetFormatPr defaultColWidth="3.125" defaultRowHeight="18.75" x14ac:dyDescent="0.4"/>
  <cols>
    <col min="12" max="12" width="16.75" bestFit="1" customWidth="1"/>
    <col min="13" max="13" width="40" bestFit="1" customWidth="1"/>
    <col min="14" max="14" width="25.5" bestFit="1" customWidth="1"/>
    <col min="15" max="15" width="15.125" bestFit="1" customWidth="1"/>
    <col min="16" max="16" width="35.875" bestFit="1" customWidth="1"/>
    <col min="17" max="17" width="15.125" bestFit="1" customWidth="1"/>
    <col min="18" max="18" width="44" bestFit="1" customWidth="1"/>
  </cols>
  <sheetData>
    <row r="1" spans="1:18" x14ac:dyDescent="0.4">
      <c r="A1" t="s">
        <v>54</v>
      </c>
    </row>
    <row r="2" spans="1:18" ht="19.5" thickBot="1" x14ac:dyDescent="0.45">
      <c r="A2" s="10" t="s">
        <v>39</v>
      </c>
      <c r="B2" s="11"/>
      <c r="C2" s="11"/>
      <c r="D2" s="11"/>
      <c r="E2" s="11"/>
      <c r="F2" s="11"/>
      <c r="G2" s="11"/>
      <c r="H2" s="11"/>
      <c r="I2" s="11"/>
      <c r="J2" s="11"/>
      <c r="K2" s="12"/>
      <c r="L2" s="13" t="s">
        <v>40</v>
      </c>
      <c r="M2" s="14" t="s">
        <v>42</v>
      </c>
      <c r="N2" s="14" t="s">
        <v>50</v>
      </c>
      <c r="O2" s="14" t="s">
        <v>36</v>
      </c>
      <c r="P2" s="26" t="s">
        <v>37</v>
      </c>
      <c r="Q2" s="41" t="s">
        <v>41</v>
      </c>
      <c r="R2" s="39" t="s">
        <v>43</v>
      </c>
    </row>
    <row r="3" spans="1:18" ht="19.5" thickTop="1" x14ac:dyDescent="0.4">
      <c r="A3" s="3" t="s">
        <v>38</v>
      </c>
      <c r="B3" s="4"/>
      <c r="C3" s="4"/>
      <c r="D3" s="4"/>
      <c r="E3" s="4"/>
      <c r="F3" s="4"/>
      <c r="G3" s="4"/>
      <c r="H3" s="4"/>
      <c r="I3" s="4"/>
      <c r="J3" s="4"/>
      <c r="K3" s="4"/>
      <c r="L3" s="6" t="s">
        <v>0</v>
      </c>
      <c r="M3" s="31"/>
      <c r="N3" s="54" t="s">
        <v>46</v>
      </c>
      <c r="O3" s="9" t="s">
        <v>44</v>
      </c>
      <c r="P3" s="27" t="s">
        <v>36</v>
      </c>
      <c r="Q3" s="42" t="s">
        <v>1</v>
      </c>
      <c r="R3" s="9" t="str">
        <f>Q3</f>
        <v>TEntityGrid</v>
      </c>
    </row>
    <row r="4" spans="1:18" x14ac:dyDescent="0.4">
      <c r="A4" s="3" t="s">
        <v>14</v>
      </c>
      <c r="B4" s="15" t="s">
        <v>22</v>
      </c>
      <c r="C4" s="2"/>
      <c r="D4" s="2"/>
      <c r="E4" s="2"/>
      <c r="F4" s="2"/>
      <c r="G4" s="2"/>
      <c r="H4" s="2"/>
      <c r="I4" s="2"/>
      <c r="J4" s="2"/>
      <c r="K4" s="2"/>
      <c r="L4" s="16" t="s">
        <v>9</v>
      </c>
      <c r="M4" s="32" t="str">
        <f>B4</f>
        <v>Sansho1IdDialog</v>
      </c>
      <c r="N4" s="51" t="s">
        <v>51</v>
      </c>
      <c r="O4" s="17" t="s">
        <v>34</v>
      </c>
      <c r="P4" s="28" t="s">
        <v>35</v>
      </c>
      <c r="Q4" s="43" t="s">
        <v>2</v>
      </c>
      <c r="R4" s="17" t="str">
        <f>M4&amp;"."&amp;Q4</f>
        <v>Sansho1IdDialog.MSansho1Grid</v>
      </c>
    </row>
    <row r="5" spans="1:18" x14ac:dyDescent="0.4">
      <c r="A5" s="3" t="s">
        <v>25</v>
      </c>
      <c r="B5" s="20" t="s">
        <v>26</v>
      </c>
      <c r="C5" s="21" t="s">
        <v>27</v>
      </c>
      <c r="D5" s="1"/>
      <c r="E5" s="1"/>
      <c r="F5" s="1"/>
      <c r="G5" s="1"/>
      <c r="H5" s="1"/>
      <c r="I5" s="1"/>
      <c r="J5" s="1"/>
      <c r="K5" s="1"/>
      <c r="L5" s="22" t="s">
        <v>30</v>
      </c>
      <c r="M5" s="33" t="str">
        <f>SUBSTITUTE(B4,"Dialog","")&amp;"."&amp;C5</f>
        <v>Sansho1Id.MSansho1Dialog</v>
      </c>
      <c r="N5" s="52" t="s">
        <v>53</v>
      </c>
      <c r="O5" s="45" t="s">
        <v>46</v>
      </c>
      <c r="P5" s="29" t="s">
        <v>48</v>
      </c>
      <c r="Q5" s="46" t="s">
        <v>46</v>
      </c>
      <c r="R5" s="45" t="s">
        <v>46</v>
      </c>
    </row>
    <row r="6" spans="1:18" x14ac:dyDescent="0.4">
      <c r="A6" s="3" t="s">
        <v>14</v>
      </c>
      <c r="B6" s="15" t="s">
        <v>23</v>
      </c>
      <c r="C6" s="4"/>
      <c r="D6" s="4"/>
      <c r="E6" s="4"/>
      <c r="F6" s="4"/>
      <c r="G6" s="4"/>
      <c r="H6" s="4"/>
      <c r="I6" s="4"/>
      <c r="J6" s="4"/>
      <c r="K6" s="4"/>
      <c r="L6" s="6" t="s">
        <v>10</v>
      </c>
      <c r="M6" s="31" t="str">
        <f>B6</f>
        <v>Sansho2IdDialog</v>
      </c>
      <c r="N6" s="51" t="s">
        <v>51</v>
      </c>
      <c r="O6" s="9" t="s">
        <v>34</v>
      </c>
      <c r="P6" s="27" t="s">
        <v>35</v>
      </c>
      <c r="Q6" s="42" t="s">
        <v>3</v>
      </c>
      <c r="R6" s="9" t="str">
        <f>M6&amp;"."&amp;Q6</f>
        <v>Sansho2IdDialog.MSansho2Grid</v>
      </c>
    </row>
    <row r="7" spans="1:18" x14ac:dyDescent="0.4">
      <c r="A7" s="3" t="s">
        <v>25</v>
      </c>
      <c r="B7" s="20" t="s">
        <v>26</v>
      </c>
      <c r="C7" s="21" t="s">
        <v>28</v>
      </c>
      <c r="D7" s="1"/>
      <c r="E7" s="1"/>
      <c r="F7" s="1"/>
      <c r="G7" s="1"/>
      <c r="H7" s="1"/>
      <c r="I7" s="1"/>
      <c r="J7" s="1"/>
      <c r="K7" s="1"/>
      <c r="L7" s="22" t="s">
        <v>32</v>
      </c>
      <c r="M7" s="33" t="str">
        <f>SUBSTITUTE(B6,"Dialog","")&amp;"."&amp;C7</f>
        <v>Sansho2Id.MSansho2Dialog</v>
      </c>
      <c r="N7" s="52" t="s">
        <v>53</v>
      </c>
      <c r="O7" s="45" t="s">
        <v>46</v>
      </c>
      <c r="P7" s="29" t="s">
        <v>48</v>
      </c>
      <c r="Q7" s="46" t="s">
        <v>46</v>
      </c>
      <c r="R7" s="45" t="s">
        <v>46</v>
      </c>
    </row>
    <row r="8" spans="1:18" x14ac:dyDescent="0.4">
      <c r="A8" s="3" t="s">
        <v>14</v>
      </c>
      <c r="B8" s="15" t="s">
        <v>24</v>
      </c>
      <c r="C8" s="4"/>
      <c r="D8" s="4"/>
      <c r="E8" s="4"/>
      <c r="F8" s="4"/>
      <c r="G8" s="4"/>
      <c r="H8" s="4"/>
      <c r="I8" s="4"/>
      <c r="J8" s="4"/>
      <c r="K8" s="4"/>
      <c r="L8" s="7" t="s">
        <v>9</v>
      </c>
      <c r="M8" s="31" t="str">
        <f>B8</f>
        <v>BetsuSansho1IdDialog</v>
      </c>
      <c r="N8" s="51" t="s">
        <v>51</v>
      </c>
      <c r="O8" s="9" t="s">
        <v>34</v>
      </c>
      <c r="P8" s="27" t="s">
        <v>35</v>
      </c>
      <c r="Q8" s="42" t="s">
        <v>2</v>
      </c>
      <c r="R8" s="9" t="str">
        <f>M8&amp;"."&amp;Q8</f>
        <v>BetsuSansho1IdDialog.MSansho1Grid</v>
      </c>
    </row>
    <row r="9" spans="1:18" x14ac:dyDescent="0.4">
      <c r="A9" s="3" t="s">
        <v>25</v>
      </c>
      <c r="B9" s="20" t="s">
        <v>26</v>
      </c>
      <c r="C9" s="21" t="s">
        <v>27</v>
      </c>
      <c r="D9" s="1"/>
      <c r="E9" s="1"/>
      <c r="F9" s="1"/>
      <c r="G9" s="1"/>
      <c r="H9" s="1"/>
      <c r="I9" s="1"/>
      <c r="J9" s="1"/>
      <c r="K9" s="1"/>
      <c r="L9" s="23" t="s">
        <v>29</v>
      </c>
      <c r="M9" s="33" t="str">
        <f>SUBSTITUTE(B8,"Dialog","")&amp;"."&amp;C9</f>
        <v>BetsuSansho1Id.MSansho1Dialog</v>
      </c>
      <c r="N9" s="52" t="s">
        <v>53</v>
      </c>
      <c r="O9" s="45" t="s">
        <v>46</v>
      </c>
      <c r="P9" s="29" t="s">
        <v>48</v>
      </c>
      <c r="Q9" s="46" t="s">
        <v>46</v>
      </c>
      <c r="R9" s="45" t="s">
        <v>46</v>
      </c>
    </row>
    <row r="10" spans="1:18" x14ac:dyDescent="0.4">
      <c r="A10" s="3" t="s">
        <v>16</v>
      </c>
      <c r="B10" s="15" t="s">
        <v>19</v>
      </c>
      <c r="C10" s="4"/>
      <c r="D10" s="4"/>
      <c r="E10" s="4"/>
      <c r="F10" s="4"/>
      <c r="G10" s="4"/>
      <c r="H10" s="4"/>
      <c r="I10" s="4"/>
      <c r="J10" s="4"/>
      <c r="K10" s="4"/>
      <c r="L10" s="6" t="s">
        <v>4</v>
      </c>
      <c r="M10" s="34" t="str">
        <f>B10</f>
        <v>TEntityDialog</v>
      </c>
      <c r="N10" s="17" t="s">
        <v>53</v>
      </c>
      <c r="O10" s="49" t="s">
        <v>46</v>
      </c>
      <c r="P10" s="37" t="s">
        <v>47</v>
      </c>
      <c r="Q10" s="44" t="s">
        <v>5</v>
      </c>
      <c r="R10" s="40" t="str">
        <f>M10&amp;"."&amp;Q10</f>
        <v>TEntityDialog.TEntityHisGrid</v>
      </c>
    </row>
    <row r="11" spans="1:18" x14ac:dyDescent="0.4">
      <c r="A11" s="3"/>
      <c r="B11" s="19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6"/>
      <c r="M11" s="35"/>
      <c r="N11" s="40"/>
      <c r="O11" s="50"/>
      <c r="P11" s="38"/>
      <c r="Q11" s="43" t="s">
        <v>6</v>
      </c>
      <c r="R11" s="17" t="str">
        <f>B10&amp;"."&amp;Q11</f>
        <v>TEntityDialog.TKoGrid</v>
      </c>
    </row>
    <row r="12" spans="1:18" x14ac:dyDescent="0.4">
      <c r="A12" s="3"/>
      <c r="B12" s="19" t="s">
        <v>14</v>
      </c>
      <c r="C12" s="15" t="s">
        <v>22</v>
      </c>
      <c r="D12" s="2"/>
      <c r="E12" s="2"/>
      <c r="F12" s="2"/>
      <c r="G12" s="2"/>
      <c r="H12" s="2"/>
      <c r="I12" s="2"/>
      <c r="J12" s="2"/>
      <c r="K12" s="2"/>
      <c r="L12" s="16" t="s">
        <v>8</v>
      </c>
      <c r="M12" s="32" t="str">
        <f>SUBSTITUTE($B$10,"Dialog","")&amp;"."&amp;C12</f>
        <v>TEntity.Sansho1IdDialog</v>
      </c>
      <c r="N12" s="51" t="s">
        <v>51</v>
      </c>
      <c r="O12" s="17" t="s">
        <v>34</v>
      </c>
      <c r="P12" s="28" t="s">
        <v>35</v>
      </c>
      <c r="Q12" s="43" t="s">
        <v>2</v>
      </c>
      <c r="R12" s="17" t="str">
        <f>M12&amp;"."&amp;Q12</f>
        <v>TEntity.Sansho1IdDialog.MSansho1Grid</v>
      </c>
    </row>
    <row r="13" spans="1:18" x14ac:dyDescent="0.4">
      <c r="A13" s="3"/>
      <c r="B13" s="19" t="s">
        <v>25</v>
      </c>
      <c r="C13" s="20" t="s">
        <v>26</v>
      </c>
      <c r="D13" s="21" t="s">
        <v>27</v>
      </c>
      <c r="E13" s="1"/>
      <c r="F13" s="1"/>
      <c r="G13" s="1"/>
      <c r="H13" s="1"/>
      <c r="I13" s="1"/>
      <c r="J13" s="1"/>
      <c r="K13" s="1"/>
      <c r="L13" s="22" t="s">
        <v>29</v>
      </c>
      <c r="M13" s="33" t="str">
        <f>SUBSTITUTE($B$10&amp;"."&amp;C12,"Dialog","")&amp;"."&amp;D13</f>
        <v>TEntity.Sansho1Id.MSansho1Dialog</v>
      </c>
      <c r="N13" s="52" t="s">
        <v>53</v>
      </c>
      <c r="O13" s="45" t="s">
        <v>46</v>
      </c>
      <c r="P13" s="29" t="s">
        <v>48</v>
      </c>
      <c r="Q13" s="46" t="s">
        <v>46</v>
      </c>
      <c r="R13" s="45" t="s">
        <v>46</v>
      </c>
    </row>
    <row r="14" spans="1:18" x14ac:dyDescent="0.4">
      <c r="A14" s="3"/>
      <c r="B14" s="19" t="s">
        <v>13</v>
      </c>
      <c r="C14" s="15" t="s">
        <v>23</v>
      </c>
      <c r="D14" s="2"/>
      <c r="E14" s="2"/>
      <c r="F14" s="2"/>
      <c r="G14" s="2"/>
      <c r="H14" s="2"/>
      <c r="I14" s="2"/>
      <c r="J14" s="2"/>
      <c r="K14" s="2"/>
      <c r="L14" s="16" t="s">
        <v>10</v>
      </c>
      <c r="M14" s="32" t="str">
        <f>SUBSTITUTE($B$10,"Dialog","")&amp;"."&amp;C14</f>
        <v>TEntity.Sansho2IdDialog</v>
      </c>
      <c r="N14" s="51" t="s">
        <v>51</v>
      </c>
      <c r="O14" s="17" t="s">
        <v>34</v>
      </c>
      <c r="P14" s="28" t="s">
        <v>35</v>
      </c>
      <c r="Q14" s="43" t="s">
        <v>3</v>
      </c>
      <c r="R14" s="17" t="str">
        <f>M14&amp;"."&amp;Q14</f>
        <v>TEntity.Sansho2IdDialog.MSansho2Grid</v>
      </c>
    </row>
    <row r="15" spans="1:18" x14ac:dyDescent="0.4">
      <c r="A15" s="3"/>
      <c r="B15" s="19" t="s">
        <v>25</v>
      </c>
      <c r="C15" s="20" t="s">
        <v>26</v>
      </c>
      <c r="D15" s="21" t="s">
        <v>28</v>
      </c>
      <c r="E15" s="1"/>
      <c r="F15" s="1"/>
      <c r="G15" s="1"/>
      <c r="H15" s="1"/>
      <c r="I15" s="1"/>
      <c r="J15" s="1"/>
      <c r="K15" s="1"/>
      <c r="L15" s="22" t="s">
        <v>31</v>
      </c>
      <c r="M15" s="33" t="str">
        <f>SUBSTITUTE($B$10&amp;"."&amp;C14,"Dialog","")&amp;"."&amp;D15</f>
        <v>TEntity.Sansho2Id.MSansho2Dialog</v>
      </c>
      <c r="N15" s="52" t="s">
        <v>53</v>
      </c>
      <c r="O15" s="45" t="s">
        <v>46</v>
      </c>
      <c r="P15" s="29" t="s">
        <v>48</v>
      </c>
      <c r="Q15" s="46" t="s">
        <v>46</v>
      </c>
      <c r="R15" s="45" t="s">
        <v>46</v>
      </c>
    </row>
    <row r="16" spans="1:18" x14ac:dyDescent="0.4">
      <c r="A16" s="3"/>
      <c r="B16" s="19" t="s">
        <v>13</v>
      </c>
      <c r="C16" s="15" t="s">
        <v>24</v>
      </c>
      <c r="D16" s="2"/>
      <c r="E16" s="2"/>
      <c r="F16" s="2"/>
      <c r="G16" s="2"/>
      <c r="H16" s="2"/>
      <c r="I16" s="2"/>
      <c r="J16" s="2"/>
      <c r="K16" s="2"/>
      <c r="L16" s="16" t="s">
        <v>8</v>
      </c>
      <c r="M16" s="32" t="str">
        <f>SUBSTITUTE($B$10,"Dialog","")&amp;"."&amp;C16</f>
        <v>TEntity.BetsuSansho1IdDialog</v>
      </c>
      <c r="N16" s="51" t="s">
        <v>51</v>
      </c>
      <c r="O16" s="17" t="s">
        <v>34</v>
      </c>
      <c r="P16" s="28" t="s">
        <v>35</v>
      </c>
      <c r="Q16" s="43" t="s">
        <v>2</v>
      </c>
      <c r="R16" s="17" t="str">
        <f>M16&amp;"."&amp;Q16</f>
        <v>TEntity.BetsuSansho1IdDialog.MSansho1Grid</v>
      </c>
    </row>
    <row r="17" spans="1:18" x14ac:dyDescent="0.4">
      <c r="A17" s="3"/>
      <c r="B17" s="19" t="s">
        <v>25</v>
      </c>
      <c r="C17" s="20" t="s">
        <v>26</v>
      </c>
      <c r="D17" s="21" t="s">
        <v>27</v>
      </c>
      <c r="E17" s="1"/>
      <c r="F17" s="1"/>
      <c r="G17" s="1"/>
      <c r="H17" s="1"/>
      <c r="I17" s="1"/>
      <c r="J17" s="1"/>
      <c r="K17" s="1"/>
      <c r="L17" s="22" t="s">
        <v>29</v>
      </c>
      <c r="M17" s="33" t="str">
        <f>SUBSTITUTE($B$10&amp;"."&amp;C16,"Dialog","")&amp;"."&amp;D17</f>
        <v>TEntity.BetsuSansho1Id.MSansho1Dialog</v>
      </c>
      <c r="N17" s="52" t="s">
        <v>53</v>
      </c>
      <c r="O17" s="45" t="s">
        <v>45</v>
      </c>
      <c r="P17" s="29" t="s">
        <v>48</v>
      </c>
      <c r="Q17" s="46" t="s">
        <v>46</v>
      </c>
      <c r="R17" s="45" t="s">
        <v>46</v>
      </c>
    </row>
    <row r="18" spans="1:18" x14ac:dyDescent="0.4">
      <c r="A18" s="3"/>
      <c r="B18" s="19" t="s">
        <v>13</v>
      </c>
      <c r="C18" s="21" t="s">
        <v>20</v>
      </c>
      <c r="D18" s="1"/>
      <c r="E18" s="1"/>
      <c r="F18" s="1"/>
      <c r="G18" s="1"/>
      <c r="H18" s="1"/>
      <c r="I18" s="1"/>
      <c r="J18" s="1"/>
      <c r="K18" s="1"/>
      <c r="L18" s="22" t="s">
        <v>11</v>
      </c>
      <c r="M18" s="33" t="str">
        <f>SUBSTITUTE($B$10,"Dialog","")&amp;"."&amp;C18</f>
        <v>TEntity.TEntityHisDialog</v>
      </c>
      <c r="N18" s="52" t="s">
        <v>52</v>
      </c>
      <c r="O18" s="45" t="s">
        <v>45</v>
      </c>
      <c r="P18" s="29" t="s">
        <v>49</v>
      </c>
      <c r="Q18" s="46" t="s">
        <v>46</v>
      </c>
      <c r="R18" s="45" t="s">
        <v>46</v>
      </c>
    </row>
    <row r="19" spans="1:18" x14ac:dyDescent="0.4">
      <c r="A19" s="3"/>
      <c r="B19" s="19" t="s">
        <v>15</v>
      </c>
      <c r="C19" s="15" t="s">
        <v>21</v>
      </c>
      <c r="D19" s="2"/>
      <c r="E19" s="2"/>
      <c r="F19" s="2"/>
      <c r="G19" s="2"/>
      <c r="H19" s="2"/>
      <c r="I19" s="2"/>
      <c r="J19" s="2"/>
      <c r="K19" s="2"/>
      <c r="L19" s="16" t="s">
        <v>12</v>
      </c>
      <c r="M19" s="32" t="str">
        <f>SUBSTITUTE($B$10,"Dialog","")&amp;"."&amp;C19</f>
        <v>TEntity.TKoDialog</v>
      </c>
      <c r="N19" s="51" t="s">
        <v>52</v>
      </c>
      <c r="O19" s="49" t="s">
        <v>45</v>
      </c>
      <c r="P19" s="29" t="s">
        <v>49</v>
      </c>
      <c r="Q19" s="43" t="s">
        <v>7</v>
      </c>
      <c r="R19" s="17" t="str">
        <f>M19&amp;"."&amp;Q19</f>
        <v>TEntity.TKoDialog.TShisonGrid</v>
      </c>
    </row>
    <row r="20" spans="1:18" x14ac:dyDescent="0.4">
      <c r="A20" s="5"/>
      <c r="B20" s="18"/>
      <c r="C20" s="18" t="s">
        <v>15</v>
      </c>
      <c r="D20" s="24" t="s">
        <v>33</v>
      </c>
      <c r="E20" s="25"/>
      <c r="F20" s="25"/>
      <c r="G20" s="25"/>
      <c r="H20" s="25"/>
      <c r="I20" s="25"/>
      <c r="J20" s="25"/>
      <c r="K20" s="25"/>
      <c r="L20" s="8" t="s">
        <v>18</v>
      </c>
      <c r="M20" s="36" t="str">
        <f>SUBSTITUTE($B$10&amp;"."&amp;C19,"Dialog","")&amp;"."&amp;D20</f>
        <v>TEntity.TKo.TShisonDialog</v>
      </c>
      <c r="N20" s="53" t="s">
        <v>52</v>
      </c>
      <c r="O20" s="48" t="s">
        <v>45</v>
      </c>
      <c r="P20" s="30" t="s">
        <v>49</v>
      </c>
      <c r="Q20" s="47" t="s">
        <v>46</v>
      </c>
      <c r="R20" s="48" t="s">
        <v>46</v>
      </c>
    </row>
  </sheetData>
  <phoneticPr fontId="1"/>
  <pageMargins left="0.7" right="0.7" top="0.75" bottom="0.75" header="0.3" footer="0.3"/>
  <pageSetup paperSize="26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toshiyuki</cp:lastModifiedBy>
  <dcterms:created xsi:type="dcterms:W3CDTF">2022-04-08T05:04:27Z</dcterms:created>
  <dcterms:modified xsi:type="dcterms:W3CDTF">2022-04-22T10:47:21Z</dcterms:modified>
</cp:coreProperties>
</file>