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H439\OneDrive - Suez Environnement\PRIVE\GITHUB\KostasWash\Documentation\"/>
    </mc:Choice>
  </mc:AlternateContent>
  <bookViews>
    <workbookView xWindow="0" yWindow="0" windowWidth="23257" windowHeight="11357" activeTab="1"/>
  </bookViews>
  <sheets>
    <sheet name="Chart" sheetId="1" r:id="rId1"/>
    <sheet name="Simulateur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4" l="1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C3" i="4" l="1"/>
  <c r="AC4" i="4"/>
  <c r="AG4" i="4" s="1"/>
  <c r="AC5" i="4"/>
  <c r="AC6" i="4"/>
  <c r="AC7" i="4"/>
  <c r="AC8" i="4"/>
  <c r="AC9" i="4"/>
  <c r="AC10" i="4"/>
  <c r="AC11" i="4"/>
  <c r="AG11" i="4" s="1"/>
  <c r="AC12" i="4"/>
  <c r="AG12" i="4" s="1"/>
  <c r="AC13" i="4"/>
  <c r="AG13" i="4" s="1"/>
  <c r="AC14" i="4"/>
  <c r="AG14" i="4" s="1"/>
  <c r="AC15" i="4"/>
  <c r="AC16" i="4"/>
  <c r="AC17" i="4"/>
  <c r="AG17" i="4" s="1"/>
  <c r="AC18" i="4"/>
  <c r="AC19" i="4"/>
  <c r="AC20" i="4"/>
  <c r="AC21" i="4"/>
  <c r="AC22" i="4"/>
  <c r="AC23" i="4"/>
  <c r="AC24" i="4"/>
  <c r="AC25" i="4"/>
  <c r="AC26" i="4"/>
  <c r="AC27" i="4"/>
  <c r="AG27" i="4" s="1"/>
  <c r="AC28" i="4"/>
  <c r="AG28" i="4" s="1"/>
  <c r="AC29" i="4"/>
  <c r="AG29" i="4" s="1"/>
  <c r="AC30" i="4"/>
  <c r="AC31" i="4"/>
  <c r="AC32" i="4"/>
  <c r="AC33" i="4"/>
  <c r="AC34" i="4"/>
  <c r="AC35" i="4"/>
  <c r="AC36" i="4"/>
  <c r="AC37" i="4"/>
  <c r="AC38" i="4"/>
  <c r="AC39" i="4"/>
  <c r="AC40" i="4"/>
  <c r="AG40" i="4" s="1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G8" i="4"/>
  <c r="AG20" i="4"/>
  <c r="AG24" i="4"/>
  <c r="AG32" i="4"/>
  <c r="AG36" i="4"/>
  <c r="AG48" i="4"/>
  <c r="AG49" i="4"/>
  <c r="AG52" i="4"/>
  <c r="AG53" i="4"/>
  <c r="AG56" i="4"/>
  <c r="AG30" i="4"/>
  <c r="AG44" i="4"/>
  <c r="AG45" i="4"/>
  <c r="AG60" i="4"/>
  <c r="AG6" i="4"/>
  <c r="AG25" i="4"/>
  <c r="AG34" i="4"/>
  <c r="AG37" i="4"/>
  <c r="AG46" i="4"/>
  <c r="AG58" i="4"/>
  <c r="AG22" i="4"/>
  <c r="AG38" i="4"/>
  <c r="AG3" i="4"/>
  <c r="AG9" i="4"/>
  <c r="AG10" i="4"/>
  <c r="AG18" i="4"/>
  <c r="AG19" i="4"/>
  <c r="AG26" i="4"/>
  <c r="AG33" i="4"/>
  <c r="AG35" i="4"/>
  <c r="AG41" i="4"/>
  <c r="AG42" i="4"/>
  <c r="AG43" i="4"/>
  <c r="AG51" i="4"/>
  <c r="AG57" i="4"/>
  <c r="AG59" i="4"/>
  <c r="AG47" i="4"/>
  <c r="AG5" i="4"/>
  <c r="AG7" i="4"/>
  <c r="AG21" i="4"/>
  <c r="AG23" i="4"/>
  <c r="AG31" i="4"/>
  <c r="AG39" i="4"/>
  <c r="AG50" i="4"/>
  <c r="AG54" i="4"/>
  <c r="AG55" i="4"/>
  <c r="AG61" i="4"/>
  <c r="AG6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1" i="4"/>
  <c r="AI22" i="4"/>
  <c r="AI24" i="4"/>
  <c r="AI25" i="4"/>
  <c r="AI27" i="4"/>
  <c r="AI28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5" i="4"/>
  <c r="AI46" i="4"/>
  <c r="AI47" i="4"/>
  <c r="AI48" i="4"/>
  <c r="AI50" i="4"/>
  <c r="AI51" i="4"/>
  <c r="AI52" i="4"/>
  <c r="AI53" i="4"/>
  <c r="AI54" i="4"/>
  <c r="AI55" i="4"/>
  <c r="AI56" i="4"/>
  <c r="AI57" i="4"/>
  <c r="AI58" i="4"/>
  <c r="AI59" i="4"/>
  <c r="AI60" i="4"/>
  <c r="AI62" i="4"/>
  <c r="AG15" i="4" l="1"/>
  <c r="AH24" i="4"/>
  <c r="AH40" i="4"/>
  <c r="AI23" i="4"/>
  <c r="AI49" i="4"/>
  <c r="AH27" i="4"/>
  <c r="AM3" i="4"/>
  <c r="AM4" i="4"/>
  <c r="AM5" i="4"/>
  <c r="AM6" i="4"/>
  <c r="AM7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5" i="4"/>
  <c r="AL36" i="4"/>
  <c r="AL37" i="4"/>
  <c r="AL38" i="4"/>
  <c r="AL39" i="4"/>
  <c r="AL40" i="4"/>
  <c r="AL41" i="4"/>
  <c r="AL43" i="4"/>
  <c r="AL44" i="4"/>
  <c r="AL46" i="4"/>
  <c r="AL47" i="4"/>
  <c r="AL48" i="4"/>
  <c r="AL49" i="4"/>
  <c r="AL50" i="4"/>
  <c r="AL51" i="4"/>
  <c r="AL55" i="4"/>
  <c r="AL57" i="4"/>
  <c r="AL59" i="4"/>
  <c r="AL61" i="4"/>
  <c r="AL6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7" i="4"/>
  <c r="AH18" i="4"/>
  <c r="AH19" i="4"/>
  <c r="AH20" i="4"/>
  <c r="AH21" i="4"/>
  <c r="AH22" i="4"/>
  <c r="AH23" i="4"/>
  <c r="AH25" i="4"/>
  <c r="AH26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D3" i="4"/>
  <c r="AD4" i="4"/>
  <c r="AD5" i="4"/>
  <c r="AD6" i="4"/>
  <c r="AD7" i="4"/>
  <c r="AD8" i="4"/>
  <c r="AM8" i="4" s="1"/>
  <c r="AD9" i="4"/>
  <c r="AM9" i="4" s="1"/>
  <c r="AD10" i="4"/>
  <c r="AM10" i="4" s="1"/>
  <c r="AD11" i="4"/>
  <c r="AD12" i="4"/>
  <c r="AD13" i="4"/>
  <c r="AD14" i="4"/>
  <c r="AD15" i="4"/>
  <c r="AD16" i="4"/>
  <c r="AD17" i="4"/>
  <c r="AD18" i="4"/>
  <c r="AD19" i="4"/>
  <c r="AD20" i="4"/>
  <c r="AI20" i="4" s="1"/>
  <c r="AD21" i="4"/>
  <c r="AD22" i="4"/>
  <c r="AD23" i="4"/>
  <c r="AD24" i="4"/>
  <c r="AD25" i="4"/>
  <c r="AD26" i="4"/>
  <c r="AI26" i="4" s="1"/>
  <c r="AD27" i="4"/>
  <c r="AD28" i="4"/>
  <c r="AD29" i="4"/>
  <c r="AI29" i="4" s="1"/>
  <c r="AD30" i="4"/>
  <c r="AI30" i="4" s="1"/>
  <c r="AD31" i="4"/>
  <c r="AD32" i="4"/>
  <c r="AL32" i="4" s="1"/>
  <c r="AD33" i="4"/>
  <c r="AL33" i="4" s="1"/>
  <c r="AD34" i="4"/>
  <c r="AL34" i="4" s="1"/>
  <c r="AD35" i="4"/>
  <c r="AD36" i="4"/>
  <c r="AM36" i="4" s="1"/>
  <c r="AD37" i="4"/>
  <c r="AM37" i="4" s="1"/>
  <c r="AD38" i="4"/>
  <c r="AD39" i="4"/>
  <c r="AD40" i="4"/>
  <c r="AD41" i="4"/>
  <c r="AD42" i="4"/>
  <c r="AL42" i="4" s="1"/>
  <c r="AD43" i="4"/>
  <c r="AD44" i="4"/>
  <c r="AI44" i="4" s="1"/>
  <c r="AD45" i="4"/>
  <c r="AL45" i="4" s="1"/>
  <c r="AD46" i="4"/>
  <c r="AD47" i="4"/>
  <c r="AD48" i="4"/>
  <c r="AD49" i="4"/>
  <c r="AD50" i="4"/>
  <c r="AD51" i="4"/>
  <c r="AD52" i="4"/>
  <c r="AL52" i="4" s="1"/>
  <c r="AD53" i="4"/>
  <c r="AL53" i="4" s="1"/>
  <c r="AD54" i="4"/>
  <c r="AL54" i="4" s="1"/>
  <c r="AD55" i="4"/>
  <c r="AD56" i="4"/>
  <c r="AL56" i="4" s="1"/>
  <c r="AD57" i="4"/>
  <c r="AD58" i="4"/>
  <c r="AL58" i="4" s="1"/>
  <c r="AD59" i="4"/>
  <c r="AD60" i="4"/>
  <c r="AL60" i="4" s="1"/>
  <c r="AD61" i="4"/>
  <c r="AI61" i="4" s="1"/>
  <c r="AD62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H16" i="4" l="1"/>
  <c r="AG16" i="4"/>
</calcChain>
</file>

<file path=xl/sharedStrings.xml><?xml version="1.0" encoding="utf-8"?>
<sst xmlns="http://schemas.openxmlformats.org/spreadsheetml/2006/main" count="1300" uniqueCount="83">
  <si>
    <t>PROGRAM</t>
  </si>
  <si>
    <t>CONTACT</t>
  </si>
  <si>
    <t>NORMAL</t>
  </si>
  <si>
    <t>CROUZET 6561</t>
  </si>
  <si>
    <t>ID</t>
  </si>
  <si>
    <t>POS</t>
  </si>
  <si>
    <t>T</t>
  </si>
  <si>
    <t>B</t>
  </si>
  <si>
    <t>PUMP</t>
  </si>
  <si>
    <t>HEATER</t>
  </si>
  <si>
    <t>DOOR LOCK</t>
  </si>
  <si>
    <t>-</t>
  </si>
  <si>
    <t>ELECTROVALVE COLD (VHL)</t>
  </si>
  <si>
    <t>STOP PUMP</t>
  </si>
  <si>
    <t>WASHING 10"/5"</t>
  </si>
  <si>
    <t>ELECTROVALVE T.</t>
  </si>
  <si>
    <t>SPINNING</t>
  </si>
  <si>
    <t>LEVEL III</t>
  </si>
  <si>
    <t>COOLING</t>
  </si>
  <si>
    <t>SKIP SPINNING</t>
  </si>
  <si>
    <t>WASHING 4"/11"</t>
  </si>
  <si>
    <t>WASHING 4"/26"</t>
  </si>
  <si>
    <t>WASHING</t>
  </si>
  <si>
    <t>MIXING 4"/11"</t>
  </si>
  <si>
    <t>MIXING 4"/26"</t>
  </si>
  <si>
    <t>MIXING 10"/5"</t>
  </si>
  <si>
    <t>A</t>
  </si>
  <si>
    <t>C</t>
  </si>
  <si>
    <t>D</t>
  </si>
  <si>
    <t>F</t>
  </si>
  <si>
    <t>G</t>
  </si>
  <si>
    <t>STOP</t>
  </si>
  <si>
    <t>J</t>
  </si>
  <si>
    <t>H</t>
  </si>
  <si>
    <t>K</t>
  </si>
  <si>
    <t>L</t>
  </si>
  <si>
    <t>M</t>
  </si>
  <si>
    <t>E</t>
  </si>
  <si>
    <t>DELICATES</t>
  </si>
  <si>
    <t>WOOL</t>
  </si>
  <si>
    <t>x</t>
  </si>
  <si>
    <t>240"</t>
  </si>
  <si>
    <t>19T</t>
  </si>
  <si>
    <t>18T</t>
  </si>
  <si>
    <t/>
  </si>
  <si>
    <t>15T</t>
  </si>
  <si>
    <t>14T</t>
  </si>
  <si>
    <t>11T</t>
  </si>
  <si>
    <t>7T</t>
  </si>
  <si>
    <t>5T</t>
  </si>
  <si>
    <t>17B</t>
  </si>
  <si>
    <t>10T</t>
  </si>
  <si>
    <t>19B</t>
  </si>
  <si>
    <t>14B</t>
  </si>
  <si>
    <t>10B</t>
  </si>
  <si>
    <t>13T</t>
  </si>
  <si>
    <t>11B</t>
  </si>
  <si>
    <t>15B</t>
  </si>
  <si>
    <t>9B</t>
  </si>
  <si>
    <t>5B</t>
  </si>
  <si>
    <t>STEP</t>
  </si>
  <si>
    <t>1T</t>
  </si>
  <si>
    <t>1B</t>
  </si>
  <si>
    <t xml:space="preserve">STEP </t>
  </si>
  <si>
    <t>PROGRAMMER DIRECT</t>
  </si>
  <si>
    <t>PROGRAMMER ON HB23</t>
  </si>
  <si>
    <t>BUS1</t>
  </si>
  <si>
    <t>HEAT</t>
  </si>
  <si>
    <t>BUS2</t>
  </si>
  <si>
    <t>EV 2</t>
  </si>
  <si>
    <t>EV 1</t>
  </si>
  <si>
    <t>BUS3</t>
  </si>
  <si>
    <t>MT
PROG</t>
  </si>
  <si>
    <t>MP
WASH</t>
  </si>
  <si>
    <t>MC
SPIN</t>
  </si>
  <si>
    <t>WA583 SIMALTOR</t>
  </si>
  <si>
    <t>9T</t>
  </si>
  <si>
    <t>13B</t>
  </si>
  <si>
    <t>7B</t>
  </si>
  <si>
    <t>18B</t>
  </si>
  <si>
    <t>17T</t>
  </si>
  <si>
    <t>o</t>
  </si>
  <si>
    <t>5/1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</si>
</sst>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 textRotation="255"/>
    </xf>
    <xf numFmtId="0" fontId="2" fillId="0" borderId="32" xfId="0" applyFont="1" applyFill="1" applyBorder="1" applyAlignment="1"/>
    <xf numFmtId="0" fontId="2" fillId="0" borderId="4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Fill="1" applyBorder="1" applyAlignment="1">
      <alignment textRotation="255"/>
    </xf>
    <xf numFmtId="0" fontId="2" fillId="3" borderId="36" xfId="0" applyFont="1" applyFill="1" applyBorder="1" applyAlignment="1">
      <alignment textRotation="255"/>
    </xf>
    <xf numFmtId="0" fontId="2" fillId="2" borderId="4" xfId="0" applyFont="1" applyFill="1" applyBorder="1" applyAlignment="1">
      <alignment textRotation="255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textRotation="255"/>
    </xf>
    <xf numFmtId="0" fontId="2" fillId="0" borderId="21" xfId="0" applyFont="1" applyFill="1" applyBorder="1" applyAlignment="1"/>
    <xf numFmtId="0" fontId="2" fillId="0" borderId="10" xfId="0" applyFont="1" applyFill="1" applyBorder="1" applyAlignment="1"/>
    <xf numFmtId="0" fontId="2" fillId="2" borderId="10" xfId="0" applyFont="1" applyFill="1" applyBorder="1" applyAlignment="1"/>
    <xf numFmtId="0" fontId="2" fillId="0" borderId="10" xfId="0" applyFont="1" applyFill="1" applyBorder="1" applyAlignment="1">
      <alignment textRotation="255"/>
    </xf>
    <xf numFmtId="0" fontId="2" fillId="3" borderId="12" xfId="0" applyFont="1" applyFill="1" applyBorder="1" applyAlignment="1">
      <alignment textRotation="255"/>
    </xf>
    <xf numFmtId="0" fontId="2" fillId="2" borderId="10" xfId="0" applyFont="1" applyFill="1" applyBorder="1" applyAlignment="1">
      <alignment textRotation="255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textRotation="255"/>
    </xf>
    <xf numFmtId="0" fontId="2" fillId="0" borderId="4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textRotation="90" wrapText="1"/>
    </xf>
    <xf numFmtId="0" fontId="2" fillId="0" borderId="38" xfId="0" applyFont="1" applyFill="1" applyBorder="1" applyAlignment="1">
      <alignment horizontal="center" vertical="center" textRotation="90" wrapText="1"/>
    </xf>
    <xf numFmtId="0" fontId="7" fillId="0" borderId="45" xfId="0" applyFont="1" applyFill="1" applyBorder="1" applyAlignment="1">
      <alignment horizontal="center" vertical="center"/>
    </xf>
    <xf numFmtId="0" fontId="7" fillId="0" borderId="42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7" fillId="0" borderId="41" xfId="0" applyNumberFormat="1" applyFont="1" applyFill="1" applyBorder="1" applyAlignment="1">
      <alignment horizontal="center" vertical="center"/>
    </xf>
    <xf numFmtId="0" fontId="7" fillId="0" borderId="32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textRotation="90"/>
    </xf>
    <xf numFmtId="0" fontId="5" fillId="3" borderId="36" xfId="0" applyFont="1" applyFill="1" applyBorder="1" applyAlignment="1">
      <alignment horizontal="center" vertical="center" textRotation="90"/>
    </xf>
    <xf numFmtId="0" fontId="7" fillId="0" borderId="10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55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textRotation="90" wrapText="1"/>
    </xf>
    <xf numFmtId="0" fontId="2" fillId="0" borderId="56" xfId="0" applyFont="1" applyFill="1" applyBorder="1" applyAlignment="1">
      <alignment horizontal="center" vertical="center" textRotation="90" wrapText="1"/>
    </xf>
    <xf numFmtId="0" fontId="2" fillId="0" borderId="44" xfId="0" applyFont="1" applyFill="1" applyBorder="1" applyAlignment="1">
      <alignment horizontal="center" vertical="center" textRotation="90" wrapText="1"/>
    </xf>
    <xf numFmtId="0" fontId="2" fillId="0" borderId="54" xfId="0" applyFont="1" applyFill="1" applyBorder="1" applyAlignment="1">
      <alignment horizontal="center" vertical="center" textRotation="90" wrapText="1"/>
    </xf>
    <xf numFmtId="0" fontId="2" fillId="0" borderId="60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0" fontId="7" fillId="0" borderId="70" xfId="0" applyNumberFormat="1" applyFont="1" applyFill="1" applyBorder="1" applyAlignment="1">
      <alignment horizontal="center" vertical="center"/>
    </xf>
    <xf numFmtId="0" fontId="7" fillId="0" borderId="73" xfId="0" applyNumberFormat="1" applyFont="1" applyFill="1" applyBorder="1" applyAlignment="1">
      <alignment horizontal="center" vertical="center"/>
    </xf>
    <xf numFmtId="0" fontId="7" fillId="0" borderId="74" xfId="0" applyNumberFormat="1" applyFont="1" applyFill="1" applyBorder="1" applyAlignment="1">
      <alignment horizontal="center" vertical="center"/>
    </xf>
    <xf numFmtId="0" fontId="7" fillId="0" borderId="75" xfId="0" applyNumberFormat="1" applyFont="1" applyFill="1" applyBorder="1" applyAlignment="1">
      <alignment horizontal="center" vertical="center"/>
    </xf>
    <xf numFmtId="0" fontId="2" fillId="0" borderId="77" xfId="0" applyFont="1" applyFill="1" applyBorder="1" applyAlignment="1">
      <alignment horizontal="center" vertical="center"/>
    </xf>
    <xf numFmtId="0" fontId="2" fillId="0" borderId="78" xfId="0" applyFont="1" applyFill="1" applyBorder="1" applyAlignment="1">
      <alignment horizontal="center" vertical="center"/>
    </xf>
    <xf numFmtId="0" fontId="2" fillId="0" borderId="79" xfId="0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0" fontId="2" fillId="0" borderId="81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80" xfId="0" applyNumberFormat="1" applyFont="1" applyFill="1" applyBorder="1" applyAlignment="1">
      <alignment horizontal="center" vertical="center"/>
    </xf>
    <xf numFmtId="0" fontId="7" fillId="0" borderId="82" xfId="0" applyNumberFormat="1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0" borderId="72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7" fillId="0" borderId="58" xfId="0" applyNumberFormat="1" applyFont="1" applyFill="1" applyBorder="1" applyAlignment="1">
      <alignment horizontal="center" vertical="center"/>
    </xf>
    <xf numFmtId="0" fontId="7" fillId="0" borderId="59" xfId="0" applyNumberFormat="1" applyFont="1" applyFill="1" applyBorder="1" applyAlignment="1">
      <alignment horizontal="center" vertical="center"/>
    </xf>
    <xf numFmtId="0" fontId="7" fillId="0" borderId="62" xfId="0" applyNumberFormat="1" applyFont="1" applyFill="1" applyBorder="1" applyAlignment="1">
      <alignment horizontal="center" vertical="center"/>
    </xf>
    <xf numFmtId="0" fontId="7" fillId="0" borderId="69" xfId="0" applyNumberFormat="1" applyFont="1" applyFill="1" applyBorder="1" applyAlignment="1">
      <alignment horizontal="center" vertical="center"/>
    </xf>
    <xf numFmtId="0" fontId="7" fillId="0" borderId="79" xfId="0" applyNumberFormat="1" applyFont="1" applyFill="1" applyBorder="1" applyAlignment="1">
      <alignment horizontal="center" vertical="center"/>
    </xf>
    <xf numFmtId="0" fontId="2" fillId="0" borderId="84" xfId="0" applyFont="1" applyFill="1" applyBorder="1" applyAlignment="1">
      <alignment horizontal="center" vertical="center" textRotation="90" wrapText="1"/>
    </xf>
    <xf numFmtId="0" fontId="2" fillId="0" borderId="47" xfId="0" applyNumberFormat="1" applyFont="1" applyFill="1" applyBorder="1" applyAlignment="1">
      <alignment horizontal="center" vertical="center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60" xfId="0" applyNumberFormat="1" applyFont="1" applyFill="1" applyBorder="1" applyAlignment="1">
      <alignment horizontal="center" vertical="center"/>
    </xf>
    <xf numFmtId="0" fontId="2" fillId="0" borderId="6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2" fillId="0" borderId="7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64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3" xfId="0" applyFont="1" applyBorder="1" applyAlignment="1">
      <alignment horizontal="center" vertical="center" textRotation="90"/>
    </xf>
    <xf numFmtId="0" fontId="7" fillId="0" borderId="41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70" xfId="0" applyNumberFormat="1" applyFont="1" applyFill="1" applyBorder="1" applyAlignment="1">
      <alignment horizontal="center" vertical="center" wrapText="1"/>
    </xf>
    <xf numFmtId="0" fontId="7" fillId="0" borderId="81" xfId="0" applyNumberFormat="1" applyFont="1" applyFill="1" applyBorder="1" applyAlignment="1">
      <alignment horizontal="center" vertical="center" wrapText="1"/>
    </xf>
    <xf numFmtId="0" fontId="7" fillId="0" borderId="63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7" fillId="0" borderId="14" xfId="0" applyNumberFormat="1" applyFont="1" applyFill="1" applyBorder="1" applyAlignment="1">
      <alignment horizontal="center" vertical="center" wrapText="1"/>
    </xf>
    <xf numFmtId="0" fontId="7" fillId="0" borderId="7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  <vertical style="thin">
          <color indexed="64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70C0"/>
      </font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ont>
        <color rgb="FFFFC000"/>
      </font>
      <fill>
        <patternFill>
          <bgColor rgb="FFFFC00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64</xdr:col>
      <xdr:colOff>0</xdr:colOff>
      <xdr:row>37</xdr:row>
      <xdr:rowOff>0</xdr:rowOff>
    </xdr:to>
    <xdr:cxnSp macro="">
      <xdr:nvCxnSpPr>
        <xdr:cNvPr id="3" name="Straight Arrow Connector 2"/>
        <xdr:cNvCxnSpPr/>
      </xdr:nvCxnSpPr>
      <xdr:spPr>
        <a:xfrm>
          <a:off x="3890513" y="5555411"/>
          <a:ext cx="10869283" cy="0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 w="lg" len="lg"/>
          <a:tailEnd type="triangle" w="lg" len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154680</xdr:colOff>
      <xdr:row>1</xdr:row>
      <xdr:rowOff>0</xdr:rowOff>
    </xdr:from>
    <xdr:to>
      <xdr:col>20</xdr:col>
      <xdr:colOff>0</xdr:colOff>
      <xdr:row>2</xdr:row>
      <xdr:rowOff>0</xdr:rowOff>
    </xdr:to>
    <xdr:sp macro="" textlink="">
      <xdr:nvSpPr>
        <xdr:cNvPr id="4" name="TextBox 3"/>
        <xdr:cNvSpPr txBox="1"/>
      </xdr:nvSpPr>
      <xdr:spPr>
        <a:xfrm>
          <a:off x="5050914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27</xdr:col>
      <xdr:colOff>154680</xdr:colOff>
      <xdr:row>1</xdr:row>
      <xdr:rowOff>0</xdr:rowOff>
    </xdr:from>
    <xdr:to>
      <xdr:col>29</xdr:col>
      <xdr:colOff>0</xdr:colOff>
      <xdr:row>2</xdr:row>
      <xdr:rowOff>0</xdr:rowOff>
    </xdr:to>
    <xdr:sp macro="" textlink="">
      <xdr:nvSpPr>
        <xdr:cNvPr id="5" name="TextBox 4"/>
        <xdr:cNvSpPr txBox="1"/>
      </xdr:nvSpPr>
      <xdr:spPr>
        <a:xfrm>
          <a:off x="644303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42</xdr:col>
      <xdr:colOff>154679</xdr:colOff>
      <xdr:row>1</xdr:row>
      <xdr:rowOff>0</xdr:rowOff>
    </xdr:from>
    <xdr:to>
      <xdr:col>44</xdr:col>
      <xdr:colOff>0</xdr:colOff>
      <xdr:row>2</xdr:row>
      <xdr:rowOff>0</xdr:rowOff>
    </xdr:to>
    <xdr:sp macro="" textlink="">
      <xdr:nvSpPr>
        <xdr:cNvPr id="6" name="TextBox 5"/>
        <xdr:cNvSpPr txBox="1"/>
      </xdr:nvSpPr>
      <xdr:spPr>
        <a:xfrm>
          <a:off x="876324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RINSE</a:t>
          </a:r>
        </a:p>
      </xdr:txBody>
    </xdr:sp>
    <xdr:clientData/>
  </xdr:twoCellAnchor>
  <xdr:twoCellAnchor>
    <xdr:from>
      <xdr:col>48</xdr:col>
      <xdr:colOff>5949</xdr:colOff>
      <xdr:row>1</xdr:row>
      <xdr:rowOff>0</xdr:rowOff>
    </xdr:from>
    <xdr:to>
      <xdr:col>49</xdr:col>
      <xdr:colOff>5949</xdr:colOff>
      <xdr:row>2</xdr:row>
      <xdr:rowOff>0</xdr:rowOff>
    </xdr:to>
    <xdr:sp macro="" textlink="">
      <xdr:nvSpPr>
        <xdr:cNvPr id="7" name="TextBox 6"/>
        <xdr:cNvSpPr txBox="1"/>
      </xdr:nvSpPr>
      <xdr:spPr>
        <a:xfrm>
          <a:off x="9542599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SPIN</a:t>
          </a:r>
        </a:p>
      </xdr:txBody>
    </xdr:sp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2</xdr:row>
      <xdr:rowOff>0</xdr:rowOff>
    </xdr:to>
    <xdr:sp macro="" textlink="">
      <xdr:nvSpPr>
        <xdr:cNvPr id="8" name="TextBox 7"/>
        <xdr:cNvSpPr txBox="1"/>
      </xdr:nvSpPr>
      <xdr:spPr>
        <a:xfrm>
          <a:off x="3813470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COLOUR</a:t>
          </a:r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5</xdr:col>
      <xdr:colOff>1</xdr:colOff>
      <xdr:row>2</xdr:row>
      <xdr:rowOff>0</xdr:rowOff>
    </xdr:to>
    <xdr:sp macro="" textlink="">
      <xdr:nvSpPr>
        <xdr:cNvPr id="9" name="TextBox 8"/>
        <xdr:cNvSpPr txBox="1"/>
      </xdr:nvSpPr>
      <xdr:spPr>
        <a:xfrm>
          <a:off x="2730707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32</xdr:col>
      <xdr:colOff>154680</xdr:colOff>
      <xdr:row>1</xdr:row>
      <xdr:rowOff>0</xdr:rowOff>
    </xdr:from>
    <xdr:to>
      <xdr:col>34</xdr:col>
      <xdr:colOff>0</xdr:colOff>
      <xdr:row>2</xdr:row>
      <xdr:rowOff>0</xdr:rowOff>
    </xdr:to>
    <xdr:sp macro="" textlink="">
      <xdr:nvSpPr>
        <xdr:cNvPr id="10" name="TextBox 9"/>
        <xdr:cNvSpPr txBox="1"/>
      </xdr:nvSpPr>
      <xdr:spPr>
        <a:xfrm>
          <a:off x="7216442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  <xdr:twoCellAnchor>
    <xdr:from>
      <xdr:col>52</xdr:col>
      <xdr:colOff>0</xdr:colOff>
      <xdr:row>1</xdr:row>
      <xdr:rowOff>0</xdr:rowOff>
    </xdr:from>
    <xdr:to>
      <xdr:col>53</xdr:col>
      <xdr:colOff>1</xdr:colOff>
      <xdr:row>2</xdr:row>
      <xdr:rowOff>0</xdr:rowOff>
    </xdr:to>
    <xdr:sp macro="" textlink="">
      <xdr:nvSpPr>
        <xdr:cNvPr id="11" name="TextBox 10"/>
        <xdr:cNvSpPr txBox="1"/>
      </xdr:nvSpPr>
      <xdr:spPr>
        <a:xfrm>
          <a:off x="10155373" y="368854"/>
          <a:ext cx="154681" cy="749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none" lIns="0" tIns="0" rIns="0" bIns="162000" rtlCol="0" anchor="ctr" anchorCtr="0"/>
        <a:lstStyle/>
        <a:p>
          <a:pPr algn="ctr"/>
          <a:r>
            <a:rPr lang="en-US" sz="1100">
              <a:solidFill>
                <a:srgbClr val="FF0000"/>
              </a:solidFill>
            </a:rPr>
            <a:t>START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B2:AM62" totalsRowShown="0" headerRowDxfId="41" dataDxfId="39" headerRowBorderDxfId="40" tableBorderDxfId="38">
  <autoFilter ref="B2:AM62"/>
  <tableColumns count="38">
    <tableColumn id="1" name="POS" dataDxfId="37"/>
    <tableColumn id="2" name="STEP" dataDxfId="36"/>
    <tableColumn id="3" name="19T" dataDxfId="35"/>
    <tableColumn id="28" name="19B" dataDxfId="34"/>
    <tableColumn id="4" name="18T" dataDxfId="33"/>
    <tableColumn id="29" name="18B" dataDxfId="32"/>
    <tableColumn id="5" name="17T" dataDxfId="31"/>
    <tableColumn id="30" name="17B" dataDxfId="30"/>
    <tableColumn id="6" name="15T" dataDxfId="29"/>
    <tableColumn id="31" name="15B" dataDxfId="28"/>
    <tableColumn id="7" name="14T" dataDxfId="27"/>
    <tableColumn id="32" name="14B" dataDxfId="26"/>
    <tableColumn id="8" name="13T" dataDxfId="25"/>
    <tableColumn id="33" name="13B" dataDxfId="24"/>
    <tableColumn id="9" name="11T" dataDxfId="23"/>
    <tableColumn id="34" name="11B" dataDxfId="22"/>
    <tableColumn id="10" name="10T" dataDxfId="21"/>
    <tableColumn id="35" name="10B" dataDxfId="20"/>
    <tableColumn id="11" name="9T" dataDxfId="19"/>
    <tableColumn id="36" name="9B" dataDxfId="18"/>
    <tableColumn id="12" name="7T" dataDxfId="17"/>
    <tableColumn id="37" name="7B" dataDxfId="16"/>
    <tableColumn id="13" name="5T" dataDxfId="15"/>
    <tableColumn id="38" name="5B" dataDxfId="14"/>
    <tableColumn id="15" name="1T" dataDxfId="13"/>
    <tableColumn id="40" name="1B" dataDxfId="12"/>
    <tableColumn id="16" name="STEP " dataDxfId="11">
      <calculatedColumnFormula>Table13[[#This Row],[STEP]]</calculatedColumnFormula>
    </tableColumn>
    <tableColumn id="14" name="BUS1" dataDxfId="10">
      <calculatedColumnFormula>IF(Table13[[#This Row],[14T]]&lt;&gt;"","ON",IF(Table13[[#This Row],[15B]]&lt;&gt;"","STOP","")  &amp; IF(Table13[[#This Row],[15T]]&lt;&gt;"","H1","")) &amp; IF(AND(Table13[[#This Row],[9T]]&lt;&gt;"",Table13[[#This Row],[14B]]&lt;&gt;""),Table13[[#This Row],[BUS2]],"")</calculatedColumnFormula>
    </tableColumn>
    <tableColumn id="20" name="BUS2" dataDxfId="1">
      <calculatedColumnFormula>IF(Table13[[#This Row],[10B]]&lt;&gt;"","L2",IF(Table13[[#This Row],[10T]]&lt;&gt;"","L3","L1"))</calculatedColumnFormula>
    </tableColumn>
    <tableColumn id="23" name="BUS3" dataDxfId="0">
      <calculatedColumnFormula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calculatedColumnFormula>
    </tableColumn>
    <tableColumn id="24" name="DOOR LOCK" dataDxfId="9">
      <calculatedColumnFormula>IF(Table13[[#This Row],[18T]]&lt;&gt;"","ON","")</calculatedColumnFormula>
    </tableColumn>
    <tableColumn id="17" name="MT_x000a_PROG" dataDxfId="8">
      <calculatedColumnFormula>IF(Table13[[#This Row],[18T]]&lt;&gt;"",Table13[[#This Row],[BUS1]],"")</calculatedColumnFormula>
    </tableColumn>
    <tableColumn id="26" name="MP_x000a_WASH" dataDxfId="7">
      <calculatedColumnFormula>IF(Table13[[#This Row],[5T]]&lt;&gt;"",Table13[[#This Row],[BUS3]],"")</calculatedColumnFormula>
    </tableColumn>
    <tableColumn id="27" name="MC_x000a_SPIN" dataDxfId="6">
      <calculatedColumnFormula>IF(Table13[[#This Row],[5B]]&lt;&gt;"",Table13[[#This Row],[BUS3]],"") &amp; IF(Table13[[#This Row],[13B]]&lt;&gt;"",Table13[[#This Row],[BUS2]],"") &amp; IF(Table13[[#This Row],[9B]]&lt;&gt;"",Table13[[#This Row],[BUS2]]&amp;"+S2","")</calculatedColumnFormula>
    </tableColumn>
    <tableColumn id="18" name="HEAT" dataDxfId="5">
      <calculatedColumnFormula>IF(AND(Table13[[#This Row],[11B]]&lt;&gt;"",Table13[[#This Row],[19B]]&lt;&gt;""),Table13[[#This Row],[BUS1]],"")</calculatedColumnFormula>
    </tableColumn>
    <tableColumn id="19" name="PUMP" dataDxfId="4">
      <calculatedColumnFormula>IF(AND(Table13[[#This Row],[11T]]&lt;&gt;"",Table13[[#This Row],[19T]]&lt;&gt;""),Table13[[#This Row],[BUS1]],"")</calculatedColumnFormula>
    </tableColumn>
    <tableColumn id="22" name="EV 1" dataDxfId="3">
      <calculatedColumnFormula>IF(Table13[[#This Row],[17B]]&lt;&gt;"",Table13[[#This Row],[BUS2]],"")</calculatedColumnFormula>
    </tableColumn>
    <tableColumn id="21" name="EV 2" dataDxfId="2">
      <calculatedColumnFormula>IF(Table13[[#This Row],[13T]]&lt;&gt;"",Table13[[#This Row],[BUS2]],"")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9" sqref="E39:BL39"/>
    </sheetView>
  </sheetViews>
  <sheetFormatPr defaultColWidth="9" defaultRowHeight="13.6" x14ac:dyDescent="0.25"/>
  <cols>
    <col min="1" max="1" width="4.625" style="3" customWidth="1"/>
    <col min="2" max="2" width="25.625" style="3" customWidth="1"/>
    <col min="3" max="4" width="4.625" style="3" customWidth="1"/>
    <col min="5" max="64" width="2.25" style="3" customWidth="1"/>
    <col min="65" max="16384" width="9" style="3"/>
  </cols>
  <sheetData>
    <row r="1" spans="1:64" ht="29.25" customHeight="1" x14ac:dyDescent="0.25">
      <c r="A1" s="143" t="s">
        <v>4</v>
      </c>
      <c r="B1" s="37" t="s">
        <v>0</v>
      </c>
      <c r="C1" s="151" t="s">
        <v>1</v>
      </c>
      <c r="D1" s="152"/>
      <c r="E1" s="148" t="s">
        <v>2</v>
      </c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50"/>
      <c r="AH1" s="148" t="s">
        <v>38</v>
      </c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50"/>
      <c r="BA1" s="148" t="s">
        <v>39</v>
      </c>
      <c r="BB1" s="149"/>
      <c r="BC1" s="149"/>
      <c r="BD1" s="149"/>
      <c r="BE1" s="149"/>
      <c r="BF1" s="149"/>
      <c r="BG1" s="149"/>
      <c r="BH1" s="149"/>
      <c r="BI1" s="149"/>
      <c r="BJ1" s="149"/>
      <c r="BK1" s="149"/>
      <c r="BL1" s="150"/>
    </row>
    <row r="2" spans="1:64" ht="59.1" thickBot="1" x14ac:dyDescent="0.3">
      <c r="A2" s="144"/>
      <c r="B2" s="38" t="s">
        <v>3</v>
      </c>
      <c r="C2" s="39" t="s">
        <v>4</v>
      </c>
      <c r="D2" s="40" t="s">
        <v>5</v>
      </c>
      <c r="E2" s="41" t="s">
        <v>26</v>
      </c>
      <c r="F2" s="42"/>
      <c r="G2" s="42"/>
      <c r="H2" s="42"/>
      <c r="I2" s="43" t="s">
        <v>7</v>
      </c>
      <c r="J2" s="43"/>
      <c r="K2" s="43"/>
      <c r="L2" s="42" t="s">
        <v>27</v>
      </c>
      <c r="M2" s="42"/>
      <c r="N2" s="43" t="s">
        <v>28</v>
      </c>
      <c r="O2" s="43"/>
      <c r="P2" s="43"/>
      <c r="Q2" s="43"/>
      <c r="R2" s="43"/>
      <c r="S2" s="43"/>
      <c r="T2" s="42" t="s">
        <v>37</v>
      </c>
      <c r="U2" s="42"/>
      <c r="V2" s="42"/>
      <c r="W2" s="42"/>
      <c r="X2" s="42"/>
      <c r="Y2" s="42"/>
      <c r="Z2" s="42"/>
      <c r="AA2" s="42"/>
      <c r="AB2" s="44"/>
      <c r="AC2" s="43" t="s">
        <v>29</v>
      </c>
      <c r="AD2" s="43"/>
      <c r="AE2" s="43"/>
      <c r="AF2" s="43"/>
      <c r="AG2" s="45" t="s">
        <v>31</v>
      </c>
      <c r="AH2" s="41" t="s">
        <v>30</v>
      </c>
      <c r="AI2" s="42"/>
      <c r="AJ2" s="42"/>
      <c r="AK2" s="42"/>
      <c r="AL2" s="43" t="s">
        <v>33</v>
      </c>
      <c r="AM2" s="43"/>
      <c r="AN2" s="42" t="s">
        <v>32</v>
      </c>
      <c r="AO2" s="42"/>
      <c r="AP2" s="44"/>
      <c r="AQ2" s="42"/>
      <c r="AR2" s="43" t="s">
        <v>34</v>
      </c>
      <c r="AS2" s="43"/>
      <c r="AT2" s="43"/>
      <c r="AU2" s="46"/>
      <c r="AV2" s="43"/>
      <c r="AW2" s="42" t="s">
        <v>35</v>
      </c>
      <c r="AX2" s="42"/>
      <c r="AY2" s="42"/>
      <c r="AZ2" s="45" t="s">
        <v>31</v>
      </c>
      <c r="BA2" s="41" t="s">
        <v>36</v>
      </c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5" t="s">
        <v>31</v>
      </c>
    </row>
    <row r="3" spans="1:64" ht="14.95" customHeight="1" thickBot="1" x14ac:dyDescent="0.3">
      <c r="A3" s="28"/>
      <c r="B3" s="29"/>
      <c r="C3" s="50"/>
      <c r="D3" s="30"/>
      <c r="E3" s="75">
        <v>1</v>
      </c>
      <c r="F3" s="76">
        <f>E3+1</f>
        <v>2</v>
      </c>
      <c r="G3" s="76">
        <f t="shared" ref="G3:BL3" si="0">F3+1</f>
        <v>3</v>
      </c>
      <c r="H3" s="76">
        <f t="shared" si="0"/>
        <v>4</v>
      </c>
      <c r="I3" s="77">
        <f t="shared" si="0"/>
        <v>5</v>
      </c>
      <c r="J3" s="77">
        <f t="shared" si="0"/>
        <v>6</v>
      </c>
      <c r="K3" s="77">
        <f t="shared" si="0"/>
        <v>7</v>
      </c>
      <c r="L3" s="76">
        <f t="shared" si="0"/>
        <v>8</v>
      </c>
      <c r="M3" s="76">
        <f t="shared" si="0"/>
        <v>9</v>
      </c>
      <c r="N3" s="77">
        <f t="shared" si="0"/>
        <v>10</v>
      </c>
      <c r="O3" s="77">
        <f t="shared" si="0"/>
        <v>11</v>
      </c>
      <c r="P3" s="77">
        <f t="shared" si="0"/>
        <v>12</v>
      </c>
      <c r="Q3" s="77">
        <f t="shared" si="0"/>
        <v>13</v>
      </c>
      <c r="R3" s="77">
        <f t="shared" si="0"/>
        <v>14</v>
      </c>
      <c r="S3" s="77">
        <f t="shared" si="0"/>
        <v>15</v>
      </c>
      <c r="T3" s="76">
        <f t="shared" si="0"/>
        <v>16</v>
      </c>
      <c r="U3" s="76">
        <f t="shared" si="0"/>
        <v>17</v>
      </c>
      <c r="V3" s="76">
        <f t="shared" si="0"/>
        <v>18</v>
      </c>
      <c r="W3" s="76">
        <f t="shared" si="0"/>
        <v>19</v>
      </c>
      <c r="X3" s="76">
        <f t="shared" si="0"/>
        <v>20</v>
      </c>
      <c r="Y3" s="76">
        <f t="shared" si="0"/>
        <v>21</v>
      </c>
      <c r="Z3" s="76">
        <f t="shared" si="0"/>
        <v>22</v>
      </c>
      <c r="AA3" s="76">
        <f t="shared" si="0"/>
        <v>23</v>
      </c>
      <c r="AB3" s="76">
        <f t="shared" si="0"/>
        <v>24</v>
      </c>
      <c r="AC3" s="77">
        <f t="shared" si="0"/>
        <v>25</v>
      </c>
      <c r="AD3" s="77">
        <f t="shared" si="0"/>
        <v>26</v>
      </c>
      <c r="AE3" s="77">
        <f t="shared" si="0"/>
        <v>27</v>
      </c>
      <c r="AF3" s="77">
        <f t="shared" si="0"/>
        <v>28</v>
      </c>
      <c r="AG3" s="78">
        <f t="shared" si="0"/>
        <v>29</v>
      </c>
      <c r="AH3" s="75">
        <v>1</v>
      </c>
      <c r="AI3" s="76">
        <f t="shared" si="0"/>
        <v>2</v>
      </c>
      <c r="AJ3" s="76">
        <f t="shared" si="0"/>
        <v>3</v>
      </c>
      <c r="AK3" s="76">
        <f t="shared" si="0"/>
        <v>4</v>
      </c>
      <c r="AL3" s="77">
        <f t="shared" si="0"/>
        <v>5</v>
      </c>
      <c r="AM3" s="77">
        <f t="shared" si="0"/>
        <v>6</v>
      </c>
      <c r="AN3" s="76">
        <f t="shared" si="0"/>
        <v>7</v>
      </c>
      <c r="AO3" s="76">
        <f t="shared" si="0"/>
        <v>8</v>
      </c>
      <c r="AP3" s="76">
        <f t="shared" si="0"/>
        <v>9</v>
      </c>
      <c r="AQ3" s="76">
        <f t="shared" si="0"/>
        <v>10</v>
      </c>
      <c r="AR3" s="77">
        <f t="shared" si="0"/>
        <v>11</v>
      </c>
      <c r="AS3" s="77">
        <f t="shared" si="0"/>
        <v>12</v>
      </c>
      <c r="AT3" s="77">
        <f t="shared" si="0"/>
        <v>13</v>
      </c>
      <c r="AU3" s="77">
        <f t="shared" si="0"/>
        <v>14</v>
      </c>
      <c r="AV3" s="77">
        <f t="shared" si="0"/>
        <v>15</v>
      </c>
      <c r="AW3" s="76">
        <f t="shared" si="0"/>
        <v>16</v>
      </c>
      <c r="AX3" s="76">
        <f t="shared" si="0"/>
        <v>17</v>
      </c>
      <c r="AY3" s="76">
        <f t="shared" si="0"/>
        <v>18</v>
      </c>
      <c r="AZ3" s="78">
        <f t="shared" si="0"/>
        <v>19</v>
      </c>
      <c r="BA3" s="75">
        <v>1</v>
      </c>
      <c r="BB3" s="76">
        <f t="shared" si="0"/>
        <v>2</v>
      </c>
      <c r="BC3" s="76">
        <f t="shared" si="0"/>
        <v>3</v>
      </c>
      <c r="BD3" s="76">
        <f t="shared" si="0"/>
        <v>4</v>
      </c>
      <c r="BE3" s="76">
        <f t="shared" si="0"/>
        <v>5</v>
      </c>
      <c r="BF3" s="76">
        <f t="shared" si="0"/>
        <v>6</v>
      </c>
      <c r="BG3" s="76">
        <f t="shared" si="0"/>
        <v>7</v>
      </c>
      <c r="BH3" s="76">
        <f t="shared" si="0"/>
        <v>8</v>
      </c>
      <c r="BI3" s="76">
        <f t="shared" si="0"/>
        <v>9</v>
      </c>
      <c r="BJ3" s="76">
        <f t="shared" si="0"/>
        <v>10</v>
      </c>
      <c r="BK3" s="76">
        <f t="shared" si="0"/>
        <v>11</v>
      </c>
      <c r="BL3" s="78">
        <f t="shared" si="0"/>
        <v>12</v>
      </c>
    </row>
    <row r="4" spans="1:64" ht="14.3" customHeight="1" x14ac:dyDescent="0.25">
      <c r="A4" s="143">
        <v>19</v>
      </c>
      <c r="B4" s="47" t="s">
        <v>8</v>
      </c>
      <c r="C4" s="141">
        <v>19</v>
      </c>
      <c r="D4" s="4" t="s">
        <v>6</v>
      </c>
      <c r="E4" s="5" t="s">
        <v>40</v>
      </c>
      <c r="F4" s="6"/>
      <c r="G4" s="6" t="s">
        <v>40</v>
      </c>
      <c r="H4" s="6" t="s">
        <v>40</v>
      </c>
      <c r="I4" s="1" t="s">
        <v>40</v>
      </c>
      <c r="J4" s="1"/>
      <c r="K4" s="1"/>
      <c r="L4" s="6" t="s">
        <v>40</v>
      </c>
      <c r="M4" s="6"/>
      <c r="N4" s="1" t="s">
        <v>40</v>
      </c>
      <c r="O4" s="1"/>
      <c r="P4" s="1"/>
      <c r="Q4" s="1" t="s">
        <v>40</v>
      </c>
      <c r="R4" s="1" t="s">
        <v>40</v>
      </c>
      <c r="S4" s="1" t="s">
        <v>40</v>
      </c>
      <c r="T4" s="6" t="s">
        <v>40</v>
      </c>
      <c r="U4" s="6" t="s">
        <v>40</v>
      </c>
      <c r="V4" s="6" t="s">
        <v>40</v>
      </c>
      <c r="W4" s="6" t="s">
        <v>40</v>
      </c>
      <c r="X4" s="6"/>
      <c r="Y4" s="6"/>
      <c r="Z4" s="6" t="s">
        <v>40</v>
      </c>
      <c r="AA4" s="6" t="s">
        <v>40</v>
      </c>
      <c r="AB4" s="6" t="s">
        <v>40</v>
      </c>
      <c r="AC4" s="1" t="s">
        <v>40</v>
      </c>
      <c r="AD4" s="1" t="s">
        <v>40</v>
      </c>
      <c r="AE4" s="1" t="s">
        <v>40</v>
      </c>
      <c r="AF4" s="1" t="s">
        <v>40</v>
      </c>
      <c r="AG4" s="25" t="s">
        <v>40</v>
      </c>
      <c r="AH4" s="5" t="s">
        <v>40</v>
      </c>
      <c r="AI4" s="6"/>
      <c r="AJ4" s="6" t="s">
        <v>40</v>
      </c>
      <c r="AK4" s="6" t="s">
        <v>40</v>
      </c>
      <c r="AL4" s="1" t="s">
        <v>40</v>
      </c>
      <c r="AM4" s="1"/>
      <c r="AN4" s="6" t="s">
        <v>40</v>
      </c>
      <c r="AO4" s="6"/>
      <c r="AP4" s="6"/>
      <c r="AQ4" s="6" t="s">
        <v>40</v>
      </c>
      <c r="AR4" s="1" t="s">
        <v>40</v>
      </c>
      <c r="AS4" s="1" t="s">
        <v>40</v>
      </c>
      <c r="AT4" s="1" t="s">
        <v>40</v>
      </c>
      <c r="AU4" s="1" t="s">
        <v>40</v>
      </c>
      <c r="AV4" s="1" t="s">
        <v>40</v>
      </c>
      <c r="AW4" s="6" t="s">
        <v>40</v>
      </c>
      <c r="AX4" s="6" t="s">
        <v>40</v>
      </c>
      <c r="AY4" s="6" t="s">
        <v>40</v>
      </c>
      <c r="AZ4" s="25" t="s">
        <v>40</v>
      </c>
      <c r="BA4" s="5" t="s">
        <v>40</v>
      </c>
      <c r="BB4" s="6"/>
      <c r="BC4" s="6" t="s">
        <v>40</v>
      </c>
      <c r="BD4" s="6" t="s">
        <v>40</v>
      </c>
      <c r="BE4" s="6" t="s">
        <v>40</v>
      </c>
      <c r="BF4" s="6" t="s">
        <v>40</v>
      </c>
      <c r="BG4" s="6" t="s">
        <v>40</v>
      </c>
      <c r="BH4" s="6" t="s">
        <v>40</v>
      </c>
      <c r="BI4" s="6" t="s">
        <v>40</v>
      </c>
      <c r="BJ4" s="6" t="s">
        <v>40</v>
      </c>
      <c r="BK4" s="6" t="s">
        <v>40</v>
      </c>
      <c r="BL4" s="25" t="s">
        <v>40</v>
      </c>
    </row>
    <row r="5" spans="1:64" ht="14.3" customHeight="1" thickBot="1" x14ac:dyDescent="0.3">
      <c r="A5" s="144"/>
      <c r="B5" s="48" t="s">
        <v>9</v>
      </c>
      <c r="C5" s="142"/>
      <c r="D5" s="8" t="s">
        <v>7</v>
      </c>
      <c r="E5" s="9"/>
      <c r="F5" s="10" t="s">
        <v>40</v>
      </c>
      <c r="G5" s="10"/>
      <c r="H5" s="10"/>
      <c r="I5" s="2"/>
      <c r="J5" s="2" t="s">
        <v>40</v>
      </c>
      <c r="K5" s="2" t="s">
        <v>40</v>
      </c>
      <c r="L5" s="10"/>
      <c r="M5" s="10" t="s">
        <v>40</v>
      </c>
      <c r="N5" s="2"/>
      <c r="O5" s="2" t="s">
        <v>40</v>
      </c>
      <c r="P5" s="2" t="s">
        <v>40</v>
      </c>
      <c r="Q5" s="2"/>
      <c r="R5" s="2"/>
      <c r="S5" s="2"/>
      <c r="T5" s="10"/>
      <c r="U5" s="10"/>
      <c r="V5" s="10"/>
      <c r="W5" s="10"/>
      <c r="X5" s="10"/>
      <c r="Y5" s="10"/>
      <c r="Z5" s="10"/>
      <c r="AA5" s="10"/>
      <c r="AB5" s="10"/>
      <c r="AC5" s="2"/>
      <c r="AD5" s="2"/>
      <c r="AE5" s="2"/>
      <c r="AF5" s="2"/>
      <c r="AG5" s="26"/>
      <c r="AH5" s="9"/>
      <c r="AI5" s="10" t="s">
        <v>40</v>
      </c>
      <c r="AJ5" s="10"/>
      <c r="AK5" s="10"/>
      <c r="AL5" s="2"/>
      <c r="AM5" s="2" t="s">
        <v>40</v>
      </c>
      <c r="AN5" s="10"/>
      <c r="AO5" s="10" t="s">
        <v>40</v>
      </c>
      <c r="AP5" s="10" t="s">
        <v>40</v>
      </c>
      <c r="AQ5" s="10"/>
      <c r="AR5" s="2"/>
      <c r="AS5" s="2"/>
      <c r="AT5" s="2"/>
      <c r="AU5" s="2"/>
      <c r="AV5" s="2"/>
      <c r="AW5" s="10"/>
      <c r="AX5" s="10"/>
      <c r="AY5" s="10"/>
      <c r="AZ5" s="26"/>
      <c r="BA5" s="9"/>
      <c r="BB5" s="10" t="s">
        <v>40</v>
      </c>
      <c r="BC5" s="10"/>
      <c r="BD5" s="10"/>
      <c r="BE5" s="10"/>
      <c r="BF5" s="10"/>
      <c r="BG5" s="10"/>
      <c r="BH5" s="10"/>
      <c r="BI5" s="10"/>
      <c r="BJ5" s="10"/>
      <c r="BK5" s="10"/>
      <c r="BL5" s="26"/>
    </row>
    <row r="6" spans="1:64" ht="7.15" customHeight="1" thickBot="1" x14ac:dyDescent="0.3">
      <c r="A6" s="28"/>
      <c r="B6" s="49"/>
      <c r="C6" s="15"/>
      <c r="D6" s="30"/>
      <c r="E6" s="31"/>
      <c r="F6" s="32"/>
      <c r="G6" s="32"/>
      <c r="H6" s="32"/>
      <c r="I6" s="33"/>
      <c r="J6" s="33"/>
      <c r="K6" s="33"/>
      <c r="L6" s="32"/>
      <c r="M6" s="32"/>
      <c r="N6" s="33"/>
      <c r="O6" s="33"/>
      <c r="P6" s="33"/>
      <c r="Q6" s="33"/>
      <c r="R6" s="33"/>
      <c r="S6" s="33"/>
      <c r="T6" s="32"/>
      <c r="U6" s="32"/>
      <c r="V6" s="32"/>
      <c r="W6" s="32"/>
      <c r="X6" s="32"/>
      <c r="Y6" s="32"/>
      <c r="Z6" s="32"/>
      <c r="AA6" s="32"/>
      <c r="AB6" s="34"/>
      <c r="AC6" s="33"/>
      <c r="AD6" s="33"/>
      <c r="AE6" s="33"/>
      <c r="AF6" s="33"/>
      <c r="AG6" s="35"/>
      <c r="AH6" s="31"/>
      <c r="AI6" s="32"/>
      <c r="AJ6" s="32"/>
      <c r="AK6" s="32"/>
      <c r="AL6" s="33"/>
      <c r="AM6" s="33"/>
      <c r="AN6" s="32"/>
      <c r="AO6" s="32"/>
      <c r="AP6" s="34"/>
      <c r="AQ6" s="32"/>
      <c r="AR6" s="33"/>
      <c r="AS6" s="33"/>
      <c r="AT6" s="33"/>
      <c r="AU6" s="36"/>
      <c r="AV6" s="33"/>
      <c r="AW6" s="32"/>
      <c r="AX6" s="32"/>
      <c r="AY6" s="32"/>
      <c r="AZ6" s="35"/>
      <c r="BA6" s="31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5"/>
    </row>
    <row r="7" spans="1:64" ht="14.3" x14ac:dyDescent="0.25">
      <c r="A7" s="143">
        <v>18</v>
      </c>
      <c r="B7" s="47" t="s">
        <v>10</v>
      </c>
      <c r="C7" s="141">
        <v>18</v>
      </c>
      <c r="D7" s="4" t="s">
        <v>6</v>
      </c>
      <c r="E7" s="5" t="s">
        <v>40</v>
      </c>
      <c r="F7" s="6" t="s">
        <v>40</v>
      </c>
      <c r="G7" s="6" t="s">
        <v>40</v>
      </c>
      <c r="H7" s="6" t="s">
        <v>40</v>
      </c>
      <c r="I7" s="1" t="s">
        <v>40</v>
      </c>
      <c r="J7" s="1" t="s">
        <v>40</v>
      </c>
      <c r="K7" s="1" t="s">
        <v>40</v>
      </c>
      <c r="L7" s="6" t="s">
        <v>40</v>
      </c>
      <c r="M7" s="6" t="s">
        <v>40</v>
      </c>
      <c r="N7" s="1" t="s">
        <v>40</v>
      </c>
      <c r="O7" s="1" t="s">
        <v>40</v>
      </c>
      <c r="P7" s="1" t="s">
        <v>40</v>
      </c>
      <c r="Q7" s="1" t="s">
        <v>40</v>
      </c>
      <c r="R7" s="1" t="s">
        <v>40</v>
      </c>
      <c r="S7" s="1" t="s">
        <v>40</v>
      </c>
      <c r="T7" s="6" t="s">
        <v>40</v>
      </c>
      <c r="U7" s="6" t="s">
        <v>40</v>
      </c>
      <c r="V7" s="6" t="s">
        <v>40</v>
      </c>
      <c r="W7" s="6" t="s">
        <v>40</v>
      </c>
      <c r="X7" s="6" t="s">
        <v>40</v>
      </c>
      <c r="Y7" s="6" t="s">
        <v>40</v>
      </c>
      <c r="Z7" s="6" t="s">
        <v>40</v>
      </c>
      <c r="AA7" s="6" t="s">
        <v>40</v>
      </c>
      <c r="AB7" s="6" t="s">
        <v>40</v>
      </c>
      <c r="AC7" s="1" t="s">
        <v>40</v>
      </c>
      <c r="AD7" s="1" t="s">
        <v>40</v>
      </c>
      <c r="AE7" s="1" t="s">
        <v>40</v>
      </c>
      <c r="AF7" s="1" t="s">
        <v>40</v>
      </c>
      <c r="AG7" s="25"/>
      <c r="AH7" s="5" t="s">
        <v>40</v>
      </c>
      <c r="AI7" s="6" t="s">
        <v>40</v>
      </c>
      <c r="AJ7" s="6" t="s">
        <v>40</v>
      </c>
      <c r="AK7" s="6" t="s">
        <v>40</v>
      </c>
      <c r="AL7" s="1" t="s">
        <v>40</v>
      </c>
      <c r="AM7" s="1" t="s">
        <v>40</v>
      </c>
      <c r="AN7" s="6" t="s">
        <v>40</v>
      </c>
      <c r="AO7" s="6" t="s">
        <v>40</v>
      </c>
      <c r="AP7" s="6" t="s">
        <v>40</v>
      </c>
      <c r="AQ7" s="6" t="s">
        <v>40</v>
      </c>
      <c r="AR7" s="1" t="s">
        <v>40</v>
      </c>
      <c r="AS7" s="1" t="s">
        <v>40</v>
      </c>
      <c r="AT7" s="1" t="s">
        <v>40</v>
      </c>
      <c r="AU7" s="1" t="s">
        <v>40</v>
      </c>
      <c r="AV7" s="1" t="s">
        <v>40</v>
      </c>
      <c r="AW7" s="6" t="s">
        <v>40</v>
      </c>
      <c r="AX7" s="6" t="s">
        <v>40</v>
      </c>
      <c r="AY7" s="6" t="s">
        <v>40</v>
      </c>
      <c r="AZ7" s="25"/>
      <c r="BA7" s="5" t="s">
        <v>40</v>
      </c>
      <c r="BB7" s="6" t="s">
        <v>40</v>
      </c>
      <c r="BC7" s="6" t="s">
        <v>40</v>
      </c>
      <c r="BD7" s="6" t="s">
        <v>40</v>
      </c>
      <c r="BE7" s="6" t="s">
        <v>40</v>
      </c>
      <c r="BF7" s="6" t="s">
        <v>40</v>
      </c>
      <c r="BG7" s="6" t="s">
        <v>40</v>
      </c>
      <c r="BH7" s="6" t="s">
        <v>40</v>
      </c>
      <c r="BI7" s="6" t="s">
        <v>40</v>
      </c>
      <c r="BJ7" s="6" t="s">
        <v>40</v>
      </c>
      <c r="BK7" s="6" t="s">
        <v>40</v>
      </c>
      <c r="BL7" s="25"/>
    </row>
    <row r="8" spans="1:64" ht="14.95" thickBot="1" x14ac:dyDescent="0.3">
      <c r="A8" s="144"/>
      <c r="B8" s="48" t="s">
        <v>11</v>
      </c>
      <c r="C8" s="142"/>
      <c r="D8" s="8" t="s">
        <v>7</v>
      </c>
      <c r="E8" s="9"/>
      <c r="F8" s="10"/>
      <c r="G8" s="10"/>
      <c r="H8" s="10"/>
      <c r="I8" s="2"/>
      <c r="J8" s="2"/>
      <c r="K8" s="2"/>
      <c r="L8" s="10"/>
      <c r="M8" s="10"/>
      <c r="N8" s="2"/>
      <c r="O8" s="2"/>
      <c r="P8" s="2"/>
      <c r="Q8" s="2"/>
      <c r="R8" s="2"/>
      <c r="S8" s="2"/>
      <c r="T8" s="10"/>
      <c r="U8" s="10"/>
      <c r="V8" s="10"/>
      <c r="W8" s="10"/>
      <c r="X8" s="10"/>
      <c r="Y8" s="10"/>
      <c r="Z8" s="10"/>
      <c r="AA8" s="10"/>
      <c r="AB8" s="10"/>
      <c r="AC8" s="2"/>
      <c r="AD8" s="2"/>
      <c r="AE8" s="2"/>
      <c r="AF8" s="2"/>
      <c r="AG8" s="26"/>
      <c r="AH8" s="9"/>
      <c r="AI8" s="10"/>
      <c r="AJ8" s="10"/>
      <c r="AK8" s="10"/>
      <c r="AL8" s="2"/>
      <c r="AM8" s="2"/>
      <c r="AN8" s="10"/>
      <c r="AO8" s="10"/>
      <c r="AP8" s="10"/>
      <c r="AQ8" s="10"/>
      <c r="AR8" s="2"/>
      <c r="AS8" s="2"/>
      <c r="AT8" s="2"/>
      <c r="AU8" s="2"/>
      <c r="AV8" s="2"/>
      <c r="AW8" s="10"/>
      <c r="AX8" s="10"/>
      <c r="AY8" s="10"/>
      <c r="AZ8" s="26"/>
      <c r="BA8" s="9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26"/>
    </row>
    <row r="9" spans="1:64" ht="7.15" customHeight="1" thickBot="1" x14ac:dyDescent="0.3">
      <c r="A9" s="28"/>
      <c r="B9" s="49"/>
      <c r="C9" s="15"/>
      <c r="D9" s="30"/>
      <c r="E9" s="31"/>
      <c r="F9" s="32"/>
      <c r="G9" s="32"/>
      <c r="H9" s="32"/>
      <c r="I9" s="33"/>
      <c r="J9" s="33"/>
      <c r="K9" s="33"/>
      <c r="L9" s="32"/>
      <c r="M9" s="32"/>
      <c r="N9" s="33"/>
      <c r="O9" s="33"/>
      <c r="P9" s="33"/>
      <c r="Q9" s="33"/>
      <c r="R9" s="33"/>
      <c r="S9" s="33"/>
      <c r="T9" s="32"/>
      <c r="U9" s="32"/>
      <c r="V9" s="32"/>
      <c r="W9" s="32"/>
      <c r="X9" s="32"/>
      <c r="Y9" s="32"/>
      <c r="Z9" s="32"/>
      <c r="AA9" s="32"/>
      <c r="AB9" s="34"/>
      <c r="AC9" s="33"/>
      <c r="AD9" s="33"/>
      <c r="AE9" s="33"/>
      <c r="AF9" s="33"/>
      <c r="AG9" s="35"/>
      <c r="AH9" s="31"/>
      <c r="AI9" s="32"/>
      <c r="AJ9" s="32"/>
      <c r="AK9" s="32"/>
      <c r="AL9" s="33"/>
      <c r="AM9" s="33"/>
      <c r="AN9" s="32"/>
      <c r="AO9" s="32"/>
      <c r="AP9" s="34"/>
      <c r="AQ9" s="32"/>
      <c r="AR9" s="33"/>
      <c r="AS9" s="33"/>
      <c r="AT9" s="33"/>
      <c r="AU9" s="36"/>
      <c r="AV9" s="33"/>
      <c r="AW9" s="32"/>
      <c r="AX9" s="32"/>
      <c r="AY9" s="32"/>
      <c r="AZ9" s="35"/>
      <c r="BA9" s="31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5"/>
    </row>
    <row r="10" spans="1:64" ht="14.3" x14ac:dyDescent="0.25">
      <c r="A10" s="143">
        <v>17</v>
      </c>
      <c r="B10" s="47" t="s">
        <v>11</v>
      </c>
      <c r="C10" s="141">
        <v>17</v>
      </c>
      <c r="D10" s="4" t="s">
        <v>6</v>
      </c>
      <c r="E10" s="5"/>
      <c r="F10" s="6"/>
      <c r="G10" s="6"/>
      <c r="H10" s="6"/>
      <c r="I10" s="1"/>
      <c r="J10" s="1"/>
      <c r="K10" s="1"/>
      <c r="L10" s="6"/>
      <c r="M10" s="6"/>
      <c r="N10" s="1"/>
      <c r="O10" s="1"/>
      <c r="P10" s="1"/>
      <c r="Q10" s="1"/>
      <c r="R10" s="1"/>
      <c r="S10" s="1"/>
      <c r="T10" s="6"/>
      <c r="U10" s="6"/>
      <c r="V10" s="6"/>
      <c r="W10" s="6"/>
      <c r="X10" s="6"/>
      <c r="Y10" s="6"/>
      <c r="Z10" s="6"/>
      <c r="AA10" s="6"/>
      <c r="AB10" s="6"/>
      <c r="AC10" s="1"/>
      <c r="AD10" s="1"/>
      <c r="AE10" s="1"/>
      <c r="AF10" s="1"/>
      <c r="AG10" s="25"/>
      <c r="AH10" s="5"/>
      <c r="AI10" s="6"/>
      <c r="AJ10" s="6"/>
      <c r="AK10" s="6"/>
      <c r="AL10" s="1"/>
      <c r="AM10" s="1"/>
      <c r="AN10" s="6"/>
      <c r="AO10" s="6"/>
      <c r="AP10" s="6"/>
      <c r="AQ10" s="6"/>
      <c r="AR10" s="1"/>
      <c r="AS10" s="1"/>
      <c r="AT10" s="1"/>
      <c r="AU10" s="1"/>
      <c r="AV10" s="1"/>
      <c r="AW10" s="6"/>
      <c r="AX10" s="6"/>
      <c r="AY10" s="6"/>
      <c r="AZ10" s="25"/>
      <c r="BA10" s="5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25"/>
    </row>
    <row r="11" spans="1:64" ht="14.95" thickBot="1" x14ac:dyDescent="0.3">
      <c r="A11" s="144"/>
      <c r="B11" s="48" t="s">
        <v>12</v>
      </c>
      <c r="C11" s="142"/>
      <c r="D11" s="8" t="s">
        <v>7</v>
      </c>
      <c r="E11" s="9" t="s">
        <v>40</v>
      </c>
      <c r="F11" s="10" t="s">
        <v>40</v>
      </c>
      <c r="G11" s="10" t="s">
        <v>40</v>
      </c>
      <c r="H11" s="10"/>
      <c r="I11" s="2"/>
      <c r="J11" s="2"/>
      <c r="K11" s="2"/>
      <c r="L11" s="10" t="s">
        <v>40</v>
      </c>
      <c r="M11" s="10" t="s">
        <v>40</v>
      </c>
      <c r="N11" s="2" t="s">
        <v>40</v>
      </c>
      <c r="O11" s="2" t="s">
        <v>40</v>
      </c>
      <c r="P11" s="2" t="s">
        <v>40</v>
      </c>
      <c r="Q11" s="2" t="s">
        <v>40</v>
      </c>
      <c r="R11" s="2" t="s">
        <v>40</v>
      </c>
      <c r="S11" s="2"/>
      <c r="T11" s="10" t="s">
        <v>40</v>
      </c>
      <c r="U11" s="10"/>
      <c r="V11" s="10"/>
      <c r="W11" s="10" t="s">
        <v>40</v>
      </c>
      <c r="X11" s="10"/>
      <c r="Y11" s="10"/>
      <c r="Z11" s="10" t="s">
        <v>40</v>
      </c>
      <c r="AA11" s="10"/>
      <c r="AB11" s="10"/>
      <c r="AC11" s="2" t="s">
        <v>40</v>
      </c>
      <c r="AD11" s="2"/>
      <c r="AE11" s="2"/>
      <c r="AF11" s="2"/>
      <c r="AG11" s="26"/>
      <c r="AH11" s="9" t="s">
        <v>40</v>
      </c>
      <c r="AI11" s="10" t="s">
        <v>40</v>
      </c>
      <c r="AJ11" s="10" t="s">
        <v>40</v>
      </c>
      <c r="AK11" s="10"/>
      <c r="AL11" s="2"/>
      <c r="AM11" s="2"/>
      <c r="AN11" s="10"/>
      <c r="AO11" s="10"/>
      <c r="AP11" s="10"/>
      <c r="AQ11" s="10"/>
      <c r="AR11" s="2" t="s">
        <v>40</v>
      </c>
      <c r="AS11" s="2"/>
      <c r="AT11" s="2"/>
      <c r="AU11" s="2" t="s">
        <v>40</v>
      </c>
      <c r="AV11" s="2"/>
      <c r="AW11" s="10" t="s">
        <v>40</v>
      </c>
      <c r="AX11" s="10"/>
      <c r="AY11" s="10"/>
      <c r="AZ11" s="26"/>
      <c r="BA11" s="9" t="s">
        <v>40</v>
      </c>
      <c r="BB11" s="10" t="s">
        <v>40</v>
      </c>
      <c r="BC11" s="10" t="s">
        <v>40</v>
      </c>
      <c r="BD11" s="10" t="s">
        <v>40</v>
      </c>
      <c r="BE11" s="10"/>
      <c r="BF11" s="10" t="s">
        <v>40</v>
      </c>
      <c r="BG11" s="10"/>
      <c r="BH11" s="10" t="s">
        <v>40</v>
      </c>
      <c r="BI11" s="10"/>
      <c r="BJ11" s="10" t="s">
        <v>40</v>
      </c>
      <c r="BK11" s="10"/>
      <c r="BL11" s="26"/>
    </row>
    <row r="12" spans="1:64" ht="7.15" customHeight="1" thickBot="1" x14ac:dyDescent="0.3">
      <c r="A12" s="28"/>
      <c r="B12" s="49"/>
      <c r="C12" s="15"/>
      <c r="D12" s="30"/>
      <c r="E12" s="31"/>
      <c r="F12" s="32"/>
      <c r="G12" s="32"/>
      <c r="H12" s="32"/>
      <c r="I12" s="33"/>
      <c r="J12" s="33"/>
      <c r="K12" s="33"/>
      <c r="L12" s="32"/>
      <c r="M12" s="32"/>
      <c r="N12" s="33"/>
      <c r="O12" s="33"/>
      <c r="P12" s="33"/>
      <c r="Q12" s="33"/>
      <c r="R12" s="33"/>
      <c r="S12" s="33"/>
      <c r="T12" s="32"/>
      <c r="U12" s="32"/>
      <c r="V12" s="32"/>
      <c r="W12" s="32"/>
      <c r="X12" s="32"/>
      <c r="Y12" s="32"/>
      <c r="Z12" s="32"/>
      <c r="AA12" s="32"/>
      <c r="AB12" s="34"/>
      <c r="AC12" s="33"/>
      <c r="AD12" s="33"/>
      <c r="AE12" s="33"/>
      <c r="AF12" s="33"/>
      <c r="AG12" s="35"/>
      <c r="AH12" s="31"/>
      <c r="AI12" s="32"/>
      <c r="AJ12" s="32"/>
      <c r="AK12" s="32"/>
      <c r="AL12" s="33"/>
      <c r="AM12" s="33"/>
      <c r="AN12" s="32"/>
      <c r="AO12" s="32"/>
      <c r="AP12" s="34"/>
      <c r="AQ12" s="32"/>
      <c r="AR12" s="33"/>
      <c r="AS12" s="33"/>
      <c r="AT12" s="33"/>
      <c r="AU12" s="36"/>
      <c r="AV12" s="33"/>
      <c r="AW12" s="32"/>
      <c r="AX12" s="32"/>
      <c r="AY12" s="32"/>
      <c r="AZ12" s="35"/>
      <c r="BA12" s="3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5"/>
    </row>
    <row r="13" spans="1:64" ht="14.3" x14ac:dyDescent="0.25">
      <c r="A13" s="143">
        <v>15</v>
      </c>
      <c r="B13" s="47" t="s">
        <v>65</v>
      </c>
      <c r="C13" s="141">
        <v>15</v>
      </c>
      <c r="D13" s="4" t="s">
        <v>6</v>
      </c>
      <c r="E13" s="5" t="s">
        <v>40</v>
      </c>
      <c r="F13" s="6" t="s">
        <v>40</v>
      </c>
      <c r="G13" s="6" t="s">
        <v>40</v>
      </c>
      <c r="H13" s="6" t="s">
        <v>40</v>
      </c>
      <c r="I13" s="1" t="s">
        <v>40</v>
      </c>
      <c r="J13" s="1" t="s">
        <v>40</v>
      </c>
      <c r="K13" s="1" t="s">
        <v>40</v>
      </c>
      <c r="L13" s="6" t="s">
        <v>40</v>
      </c>
      <c r="M13" s="6" t="s">
        <v>40</v>
      </c>
      <c r="N13" s="1" t="s">
        <v>40</v>
      </c>
      <c r="O13" s="1" t="s">
        <v>40</v>
      </c>
      <c r="P13" s="1" t="s">
        <v>40</v>
      </c>
      <c r="Q13" s="1" t="s">
        <v>40</v>
      </c>
      <c r="R13" s="1" t="s">
        <v>40</v>
      </c>
      <c r="S13" s="1" t="s">
        <v>40</v>
      </c>
      <c r="T13" s="6" t="s">
        <v>40</v>
      </c>
      <c r="U13" s="6" t="s">
        <v>40</v>
      </c>
      <c r="V13" s="6" t="s">
        <v>40</v>
      </c>
      <c r="W13" s="6" t="s">
        <v>40</v>
      </c>
      <c r="X13" s="6" t="s">
        <v>40</v>
      </c>
      <c r="Y13" s="6" t="s">
        <v>40</v>
      </c>
      <c r="Z13" s="6" t="s">
        <v>40</v>
      </c>
      <c r="AA13" s="6" t="s">
        <v>40</v>
      </c>
      <c r="AB13" s="6" t="s">
        <v>40</v>
      </c>
      <c r="AC13" s="1" t="s">
        <v>40</v>
      </c>
      <c r="AD13" s="1"/>
      <c r="AE13" s="1"/>
      <c r="AF13" s="1"/>
      <c r="AG13" s="25"/>
      <c r="AH13" s="5"/>
      <c r="AI13" s="6"/>
      <c r="AJ13" s="6"/>
      <c r="AK13" s="6" t="s">
        <v>40</v>
      </c>
      <c r="AL13" s="1" t="s">
        <v>40</v>
      </c>
      <c r="AM13" s="1" t="s">
        <v>40</v>
      </c>
      <c r="AN13" s="6" t="s">
        <v>40</v>
      </c>
      <c r="AO13" s="6" t="s">
        <v>40</v>
      </c>
      <c r="AP13" s="6" t="s">
        <v>40</v>
      </c>
      <c r="AQ13" s="6" t="s">
        <v>40</v>
      </c>
      <c r="AR13" s="1" t="s">
        <v>40</v>
      </c>
      <c r="AS13" s="1" t="s">
        <v>40</v>
      </c>
      <c r="AT13" s="1" t="s">
        <v>40</v>
      </c>
      <c r="AU13" s="1" t="s">
        <v>40</v>
      </c>
      <c r="AV13" s="1" t="s">
        <v>40</v>
      </c>
      <c r="AW13" s="6"/>
      <c r="AX13" s="6"/>
      <c r="AY13" s="6"/>
      <c r="AZ13" s="25" t="s">
        <v>40</v>
      </c>
      <c r="BA13" s="5" t="s">
        <v>40</v>
      </c>
      <c r="BB13" s="6" t="s">
        <v>40</v>
      </c>
      <c r="BC13" s="6" t="s">
        <v>40</v>
      </c>
      <c r="BD13" s="6" t="s">
        <v>40</v>
      </c>
      <c r="BE13" s="6" t="s">
        <v>40</v>
      </c>
      <c r="BF13" s="6" t="s">
        <v>40</v>
      </c>
      <c r="BG13" s="6" t="s">
        <v>40</v>
      </c>
      <c r="BH13" s="6" t="s">
        <v>40</v>
      </c>
      <c r="BI13" s="6" t="s">
        <v>40</v>
      </c>
      <c r="BJ13" s="6" t="s">
        <v>40</v>
      </c>
      <c r="BK13" s="6" t="s">
        <v>40</v>
      </c>
      <c r="BL13" s="25" t="s">
        <v>40</v>
      </c>
    </row>
    <row r="14" spans="1:64" ht="14.95" thickBot="1" x14ac:dyDescent="0.3">
      <c r="A14" s="144"/>
      <c r="B14" s="48" t="s">
        <v>13</v>
      </c>
      <c r="C14" s="142"/>
      <c r="D14" s="8" t="s">
        <v>7</v>
      </c>
      <c r="E14" s="9"/>
      <c r="F14" s="10"/>
      <c r="G14" s="10"/>
      <c r="H14" s="10"/>
      <c r="I14" s="2"/>
      <c r="J14" s="2"/>
      <c r="K14" s="2"/>
      <c r="L14" s="10"/>
      <c r="M14" s="10"/>
      <c r="N14" s="2"/>
      <c r="O14" s="2"/>
      <c r="P14" s="2"/>
      <c r="Q14" s="2"/>
      <c r="R14" s="2"/>
      <c r="S14" s="2"/>
      <c r="T14" s="10"/>
      <c r="U14" s="10"/>
      <c r="V14" s="10"/>
      <c r="W14" s="10"/>
      <c r="X14" s="10"/>
      <c r="Y14" s="10"/>
      <c r="Z14" s="10"/>
      <c r="AA14" s="10"/>
      <c r="AB14" s="10"/>
      <c r="AC14" s="2"/>
      <c r="AD14" s="2" t="s">
        <v>40</v>
      </c>
      <c r="AE14" s="2" t="s">
        <v>40</v>
      </c>
      <c r="AF14" s="2" t="s">
        <v>40</v>
      </c>
      <c r="AG14" s="26"/>
      <c r="AH14" s="9"/>
      <c r="AI14" s="10"/>
      <c r="AJ14" s="10"/>
      <c r="AK14" s="10"/>
      <c r="AL14" s="2"/>
      <c r="AM14" s="2"/>
      <c r="AN14" s="10"/>
      <c r="AO14" s="10"/>
      <c r="AP14" s="10"/>
      <c r="AQ14" s="10"/>
      <c r="AR14" s="2"/>
      <c r="AS14" s="2"/>
      <c r="AT14" s="2"/>
      <c r="AU14" s="2"/>
      <c r="AV14" s="2"/>
      <c r="AW14" s="10"/>
      <c r="AX14" s="10" t="s">
        <v>40</v>
      </c>
      <c r="AY14" s="10" t="s">
        <v>40</v>
      </c>
      <c r="AZ14" s="26"/>
      <c r="BA14" s="9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26"/>
    </row>
    <row r="15" spans="1:64" ht="7.15" customHeight="1" thickBot="1" x14ac:dyDescent="0.3">
      <c r="A15" s="28"/>
      <c r="B15" s="49"/>
      <c r="C15" s="15"/>
      <c r="D15" s="30"/>
      <c r="E15" s="31"/>
      <c r="F15" s="32"/>
      <c r="G15" s="32"/>
      <c r="H15" s="32"/>
      <c r="I15" s="33"/>
      <c r="J15" s="33"/>
      <c r="K15" s="33"/>
      <c r="L15" s="32"/>
      <c r="M15" s="32"/>
      <c r="N15" s="33"/>
      <c r="O15" s="33"/>
      <c r="P15" s="33"/>
      <c r="Q15" s="33"/>
      <c r="R15" s="33"/>
      <c r="S15" s="33"/>
      <c r="T15" s="32"/>
      <c r="U15" s="32"/>
      <c r="V15" s="32"/>
      <c r="W15" s="32"/>
      <c r="X15" s="32"/>
      <c r="Y15" s="32"/>
      <c r="Z15" s="32"/>
      <c r="AA15" s="32"/>
      <c r="AB15" s="34"/>
      <c r="AC15" s="33"/>
      <c r="AD15" s="33"/>
      <c r="AE15" s="33"/>
      <c r="AF15" s="33"/>
      <c r="AG15" s="35"/>
      <c r="AH15" s="31"/>
      <c r="AI15" s="32"/>
      <c r="AJ15" s="32"/>
      <c r="AK15" s="32"/>
      <c r="AL15" s="33"/>
      <c r="AM15" s="33"/>
      <c r="AN15" s="32"/>
      <c r="AO15" s="32"/>
      <c r="AP15" s="34"/>
      <c r="AQ15" s="32"/>
      <c r="AR15" s="33"/>
      <c r="AS15" s="33"/>
      <c r="AT15" s="33"/>
      <c r="AU15" s="36"/>
      <c r="AV15" s="33"/>
      <c r="AW15" s="32"/>
      <c r="AX15" s="32"/>
      <c r="AY15" s="32"/>
      <c r="AZ15" s="35"/>
      <c r="BA15" s="3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5"/>
    </row>
    <row r="16" spans="1:64" ht="14.3" x14ac:dyDescent="0.25">
      <c r="A16" s="143">
        <v>14</v>
      </c>
      <c r="B16" s="47" t="s">
        <v>64</v>
      </c>
      <c r="C16" s="141">
        <v>14</v>
      </c>
      <c r="D16" s="4" t="s">
        <v>6</v>
      </c>
      <c r="E16" s="5"/>
      <c r="F16" s="6"/>
      <c r="G16" s="6"/>
      <c r="H16" s="6" t="s">
        <v>40</v>
      </c>
      <c r="I16" s="1"/>
      <c r="J16" s="1"/>
      <c r="K16" s="1"/>
      <c r="L16" s="6"/>
      <c r="M16" s="6"/>
      <c r="N16" s="1"/>
      <c r="O16" s="1"/>
      <c r="P16" s="1"/>
      <c r="Q16" s="1"/>
      <c r="R16" s="1"/>
      <c r="S16" s="1" t="s">
        <v>40</v>
      </c>
      <c r="T16" s="6"/>
      <c r="U16" s="6" t="s">
        <v>40</v>
      </c>
      <c r="V16" s="6" t="s">
        <v>40</v>
      </c>
      <c r="W16" s="6"/>
      <c r="X16" s="6" t="s">
        <v>40</v>
      </c>
      <c r="Y16" s="6" t="s">
        <v>40</v>
      </c>
      <c r="Z16" s="6"/>
      <c r="AA16" s="6" t="s">
        <v>40</v>
      </c>
      <c r="AB16" s="6" t="s">
        <v>40</v>
      </c>
      <c r="AC16" s="1"/>
      <c r="AD16" s="1"/>
      <c r="AE16" s="1" t="s">
        <v>40</v>
      </c>
      <c r="AF16" s="1" t="s">
        <v>40</v>
      </c>
      <c r="AG16" s="25"/>
      <c r="AH16" s="5"/>
      <c r="AI16" s="6"/>
      <c r="AJ16" s="6"/>
      <c r="AK16" s="6" t="s">
        <v>40</v>
      </c>
      <c r="AL16" s="1"/>
      <c r="AM16" s="1"/>
      <c r="AN16" s="6"/>
      <c r="AO16" s="6"/>
      <c r="AP16" s="6"/>
      <c r="AQ16" s="6" t="s">
        <v>40</v>
      </c>
      <c r="AR16" s="1"/>
      <c r="AS16" s="1" t="s">
        <v>40</v>
      </c>
      <c r="AT16" s="1" t="s">
        <v>40</v>
      </c>
      <c r="AU16" s="1"/>
      <c r="AV16" s="1" t="s">
        <v>40</v>
      </c>
      <c r="AW16" s="6"/>
      <c r="AX16" s="6"/>
      <c r="AY16" s="6" t="s">
        <v>40</v>
      </c>
      <c r="AZ16" s="25"/>
      <c r="BA16" s="5"/>
      <c r="BB16" s="6"/>
      <c r="BC16" s="6"/>
      <c r="BD16" s="6" t="s">
        <v>40</v>
      </c>
      <c r="BE16" s="6"/>
      <c r="BF16" s="6" t="s">
        <v>40</v>
      </c>
      <c r="BG16" s="6"/>
      <c r="BH16" s="6" t="s">
        <v>40</v>
      </c>
      <c r="BI16" s="6"/>
      <c r="BJ16" s="6" t="s">
        <v>40</v>
      </c>
      <c r="BK16" s="6" t="s">
        <v>40</v>
      </c>
      <c r="BL16" s="25"/>
    </row>
    <row r="17" spans="1:64" ht="14.95" thickBot="1" x14ac:dyDescent="0.3">
      <c r="A17" s="144"/>
      <c r="B17" s="48" t="s">
        <v>14</v>
      </c>
      <c r="C17" s="142"/>
      <c r="D17" s="8" t="s">
        <v>7</v>
      </c>
      <c r="E17" s="9"/>
      <c r="F17" s="10"/>
      <c r="G17" s="10" t="s">
        <v>40</v>
      </c>
      <c r="H17" s="10"/>
      <c r="I17" s="2"/>
      <c r="J17" s="2"/>
      <c r="K17" s="2"/>
      <c r="L17" s="10"/>
      <c r="M17" s="10"/>
      <c r="N17" s="2"/>
      <c r="O17" s="2" t="s">
        <v>40</v>
      </c>
      <c r="P17" s="2"/>
      <c r="Q17" s="2" t="s">
        <v>40</v>
      </c>
      <c r="R17" s="2"/>
      <c r="S17" s="2"/>
      <c r="T17" s="10" t="s">
        <v>40</v>
      </c>
      <c r="U17" s="10"/>
      <c r="V17" s="10"/>
      <c r="W17" s="10" t="s">
        <v>40</v>
      </c>
      <c r="X17" s="10"/>
      <c r="Y17" s="10"/>
      <c r="Z17" s="10" t="s">
        <v>40</v>
      </c>
      <c r="AA17" s="10"/>
      <c r="AB17" s="10"/>
      <c r="AC17" s="2" t="s">
        <v>40</v>
      </c>
      <c r="AD17" s="2"/>
      <c r="AE17" s="2"/>
      <c r="AF17" s="2"/>
      <c r="AG17" s="26"/>
      <c r="AH17" s="9"/>
      <c r="AI17" s="10"/>
      <c r="AJ17" s="10"/>
      <c r="AK17" s="10"/>
      <c r="AL17" s="2"/>
      <c r="AM17" s="2"/>
      <c r="AN17" s="10"/>
      <c r="AO17" s="10"/>
      <c r="AP17" s="10" t="s">
        <v>40</v>
      </c>
      <c r="AQ17" s="10"/>
      <c r="AR17" s="2"/>
      <c r="AS17" s="2"/>
      <c r="AT17" s="2"/>
      <c r="AU17" s="2"/>
      <c r="AV17" s="2"/>
      <c r="AW17" s="10"/>
      <c r="AX17" s="10"/>
      <c r="AY17" s="10"/>
      <c r="AZ17" s="26"/>
      <c r="BA17" s="9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26"/>
    </row>
    <row r="18" spans="1:64" ht="7.15" customHeight="1" thickBot="1" x14ac:dyDescent="0.3">
      <c r="A18" s="28"/>
      <c r="B18" s="49"/>
      <c r="C18" s="15"/>
      <c r="D18" s="30"/>
      <c r="E18" s="31"/>
      <c r="F18" s="32"/>
      <c r="G18" s="32"/>
      <c r="H18" s="32"/>
      <c r="I18" s="33"/>
      <c r="J18" s="33"/>
      <c r="K18" s="33"/>
      <c r="L18" s="32"/>
      <c r="M18" s="32"/>
      <c r="N18" s="33"/>
      <c r="O18" s="33"/>
      <c r="P18" s="33"/>
      <c r="Q18" s="33"/>
      <c r="R18" s="33"/>
      <c r="S18" s="33"/>
      <c r="T18" s="32"/>
      <c r="U18" s="32"/>
      <c r="V18" s="32"/>
      <c r="W18" s="32"/>
      <c r="X18" s="32"/>
      <c r="Y18" s="32"/>
      <c r="Z18" s="32"/>
      <c r="AA18" s="32"/>
      <c r="AB18" s="34"/>
      <c r="AC18" s="33"/>
      <c r="AD18" s="33"/>
      <c r="AE18" s="33"/>
      <c r="AF18" s="33"/>
      <c r="AG18" s="35"/>
      <c r="AH18" s="31"/>
      <c r="AI18" s="32"/>
      <c r="AJ18" s="32"/>
      <c r="AK18" s="32"/>
      <c r="AL18" s="33"/>
      <c r="AM18" s="33"/>
      <c r="AN18" s="32"/>
      <c r="AO18" s="32"/>
      <c r="AP18" s="34"/>
      <c r="AQ18" s="32"/>
      <c r="AR18" s="33"/>
      <c r="AS18" s="33"/>
      <c r="AT18" s="33"/>
      <c r="AU18" s="36"/>
      <c r="AV18" s="33"/>
      <c r="AW18" s="32"/>
      <c r="AX18" s="32"/>
      <c r="AY18" s="32"/>
      <c r="AZ18" s="35"/>
      <c r="BA18" s="3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5"/>
    </row>
    <row r="19" spans="1:64" ht="14.3" x14ac:dyDescent="0.25">
      <c r="A19" s="143">
        <v>13</v>
      </c>
      <c r="B19" s="47" t="s">
        <v>15</v>
      </c>
      <c r="C19" s="141">
        <v>13</v>
      </c>
      <c r="D19" s="4" t="s">
        <v>6</v>
      </c>
      <c r="E19" s="5"/>
      <c r="F19" s="6"/>
      <c r="G19" s="6"/>
      <c r="H19" s="6"/>
      <c r="I19" s="1" t="s">
        <v>40</v>
      </c>
      <c r="J19" s="1" t="s">
        <v>40</v>
      </c>
      <c r="K19" s="1" t="s">
        <v>40</v>
      </c>
      <c r="L19" s="6" t="s">
        <v>40</v>
      </c>
      <c r="M19" s="6" t="s">
        <v>40</v>
      </c>
      <c r="N19" s="1"/>
      <c r="O19" s="1"/>
      <c r="P19" s="1"/>
      <c r="Q19" s="1"/>
      <c r="R19" s="1"/>
      <c r="S19" s="1"/>
      <c r="T19" s="6"/>
      <c r="U19" s="6"/>
      <c r="V19" s="6"/>
      <c r="W19" s="6"/>
      <c r="X19" s="6"/>
      <c r="Y19" s="6"/>
      <c r="Z19" s="6"/>
      <c r="AA19" s="6"/>
      <c r="AB19" s="6"/>
      <c r="AC19" s="1"/>
      <c r="AD19" s="1"/>
      <c r="AE19" s="1"/>
      <c r="AF19" s="1"/>
      <c r="AG19" s="25"/>
      <c r="AH19" s="5"/>
      <c r="AI19" s="6"/>
      <c r="AJ19" s="6"/>
      <c r="AK19" s="6"/>
      <c r="AL19" s="1" t="s">
        <v>40</v>
      </c>
      <c r="AM19" s="1" t="s">
        <v>40</v>
      </c>
      <c r="AN19" s="6"/>
      <c r="AO19" s="6"/>
      <c r="AP19" s="6"/>
      <c r="AQ19" s="6"/>
      <c r="AR19" s="1"/>
      <c r="AS19" s="1"/>
      <c r="AT19" s="1"/>
      <c r="AU19" s="1"/>
      <c r="AV19" s="1"/>
      <c r="AW19" s="6"/>
      <c r="AX19" s="6"/>
      <c r="AY19" s="6"/>
      <c r="AZ19" s="25"/>
      <c r="BA19" s="5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25"/>
    </row>
    <row r="20" spans="1:64" ht="14.95" thickBot="1" x14ac:dyDescent="0.3">
      <c r="A20" s="144"/>
      <c r="B20" s="48" t="s">
        <v>16</v>
      </c>
      <c r="C20" s="142"/>
      <c r="D20" s="8" t="s">
        <v>7</v>
      </c>
      <c r="E20" s="9"/>
      <c r="F20" s="10"/>
      <c r="G20" s="10"/>
      <c r="H20" s="10"/>
      <c r="I20" s="2"/>
      <c r="J20" s="2"/>
      <c r="K20" s="2"/>
      <c r="L20" s="10"/>
      <c r="M20" s="10"/>
      <c r="N20" s="2"/>
      <c r="O20" s="2"/>
      <c r="P20" s="2"/>
      <c r="Q20" s="2"/>
      <c r="R20" s="2"/>
      <c r="S20" s="2"/>
      <c r="T20" s="10"/>
      <c r="U20" s="10"/>
      <c r="V20" s="10"/>
      <c r="W20" s="10"/>
      <c r="X20" s="10"/>
      <c r="Y20" s="10"/>
      <c r="Z20" s="10"/>
      <c r="AA20" s="10"/>
      <c r="AB20" s="10"/>
      <c r="AC20" s="2"/>
      <c r="AD20" s="2"/>
      <c r="AE20" s="2" t="s">
        <v>40</v>
      </c>
      <c r="AF20" s="2"/>
      <c r="AG20" s="26"/>
      <c r="AH20" s="9"/>
      <c r="AI20" s="10"/>
      <c r="AJ20" s="10"/>
      <c r="AK20" s="10"/>
      <c r="AL20" s="2"/>
      <c r="AM20" s="2"/>
      <c r="AN20" s="10"/>
      <c r="AO20" s="10"/>
      <c r="AP20" s="10"/>
      <c r="AQ20" s="10"/>
      <c r="AR20" s="2"/>
      <c r="AS20" s="2"/>
      <c r="AT20" s="2"/>
      <c r="AU20" s="2"/>
      <c r="AV20" s="2"/>
      <c r="AW20" s="10"/>
      <c r="AX20" s="10"/>
      <c r="AY20" s="10"/>
      <c r="AZ20" s="26"/>
      <c r="BA20" s="9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26"/>
    </row>
    <row r="21" spans="1:64" ht="7.15" customHeight="1" thickBot="1" x14ac:dyDescent="0.3">
      <c r="A21" s="28"/>
      <c r="B21" s="49"/>
      <c r="C21" s="15"/>
      <c r="D21" s="30"/>
      <c r="E21" s="31"/>
      <c r="F21" s="32"/>
      <c r="G21" s="32"/>
      <c r="H21" s="32"/>
      <c r="I21" s="33"/>
      <c r="J21" s="33"/>
      <c r="K21" s="33"/>
      <c r="L21" s="32"/>
      <c r="M21" s="32"/>
      <c r="N21" s="33"/>
      <c r="O21" s="33"/>
      <c r="P21" s="33"/>
      <c r="Q21" s="33"/>
      <c r="R21" s="33"/>
      <c r="S21" s="33"/>
      <c r="T21" s="32"/>
      <c r="U21" s="32"/>
      <c r="V21" s="32"/>
      <c r="W21" s="32"/>
      <c r="X21" s="32"/>
      <c r="Y21" s="32"/>
      <c r="Z21" s="32"/>
      <c r="AA21" s="32"/>
      <c r="AB21" s="34"/>
      <c r="AC21" s="33"/>
      <c r="AD21" s="33"/>
      <c r="AE21" s="33"/>
      <c r="AF21" s="33"/>
      <c r="AG21" s="35"/>
      <c r="AH21" s="31"/>
      <c r="AI21" s="32"/>
      <c r="AJ21" s="32"/>
      <c r="AK21" s="32"/>
      <c r="AL21" s="33"/>
      <c r="AM21" s="33"/>
      <c r="AN21" s="32"/>
      <c r="AO21" s="32"/>
      <c r="AP21" s="34"/>
      <c r="AQ21" s="32"/>
      <c r="AR21" s="33"/>
      <c r="AS21" s="33"/>
      <c r="AT21" s="33"/>
      <c r="AU21" s="36"/>
      <c r="AV21" s="33"/>
      <c r="AW21" s="32"/>
      <c r="AX21" s="32"/>
      <c r="AY21" s="32"/>
      <c r="AZ21" s="35"/>
      <c r="BA21" s="3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5"/>
    </row>
    <row r="22" spans="1:64" ht="14.3" x14ac:dyDescent="0.25">
      <c r="A22" s="143">
        <v>11</v>
      </c>
      <c r="B22" s="47" t="s">
        <v>8</v>
      </c>
      <c r="C22" s="141">
        <v>11</v>
      </c>
      <c r="D22" s="4" t="s">
        <v>6</v>
      </c>
      <c r="E22" s="5"/>
      <c r="F22" s="6"/>
      <c r="G22" s="6"/>
      <c r="H22" s="6" t="s">
        <v>40</v>
      </c>
      <c r="I22" s="1"/>
      <c r="J22" s="1"/>
      <c r="K22" s="1"/>
      <c r="L22" s="6"/>
      <c r="M22" s="6"/>
      <c r="N22" s="1"/>
      <c r="O22" s="1"/>
      <c r="P22" s="1"/>
      <c r="Q22" s="1"/>
      <c r="R22" s="1"/>
      <c r="S22" s="1" t="s">
        <v>40</v>
      </c>
      <c r="T22" s="6"/>
      <c r="U22" s="6" t="s">
        <v>40</v>
      </c>
      <c r="V22" s="6" t="s">
        <v>40</v>
      </c>
      <c r="W22" s="6"/>
      <c r="X22" s="6" t="s">
        <v>40</v>
      </c>
      <c r="Y22" s="6" t="s">
        <v>40</v>
      </c>
      <c r="Z22" s="6"/>
      <c r="AA22" s="6" t="s">
        <v>40</v>
      </c>
      <c r="AB22" s="6" t="s">
        <v>40</v>
      </c>
      <c r="AC22" s="1"/>
      <c r="AD22" s="1" t="s">
        <v>40</v>
      </c>
      <c r="AE22" s="1" t="s">
        <v>40</v>
      </c>
      <c r="AF22" s="1" t="s">
        <v>40</v>
      </c>
      <c r="AG22" s="25"/>
      <c r="AH22" s="5"/>
      <c r="AI22" s="6"/>
      <c r="AJ22" s="6"/>
      <c r="AK22" s="6" t="s">
        <v>40</v>
      </c>
      <c r="AL22" s="1"/>
      <c r="AM22" s="1"/>
      <c r="AN22" s="6"/>
      <c r="AO22" s="6"/>
      <c r="AP22" s="6"/>
      <c r="AQ22" s="6" t="s">
        <v>40</v>
      </c>
      <c r="AR22" s="1"/>
      <c r="AS22" s="1" t="s">
        <v>40</v>
      </c>
      <c r="AT22" s="1" t="s">
        <v>40</v>
      </c>
      <c r="AU22" s="1"/>
      <c r="AV22" s="1" t="s">
        <v>40</v>
      </c>
      <c r="AW22" s="6"/>
      <c r="AX22" s="6" t="s">
        <v>40</v>
      </c>
      <c r="AY22" s="6" t="s">
        <v>40</v>
      </c>
      <c r="AZ22" s="25"/>
      <c r="BA22" s="5"/>
      <c r="BB22" s="6"/>
      <c r="BC22" s="6"/>
      <c r="BD22" s="6" t="s">
        <v>40</v>
      </c>
      <c r="BE22" s="6"/>
      <c r="BF22" s="6" t="s">
        <v>40</v>
      </c>
      <c r="BG22" s="6"/>
      <c r="BH22" s="6" t="s">
        <v>40</v>
      </c>
      <c r="BI22" s="6"/>
      <c r="BJ22" s="6" t="s">
        <v>40</v>
      </c>
      <c r="BK22" s="6" t="s">
        <v>40</v>
      </c>
      <c r="BL22" s="25"/>
    </row>
    <row r="23" spans="1:64" ht="14.95" thickBot="1" x14ac:dyDescent="0.3">
      <c r="A23" s="144"/>
      <c r="B23" s="48" t="s">
        <v>9</v>
      </c>
      <c r="C23" s="142"/>
      <c r="D23" s="8" t="s">
        <v>7</v>
      </c>
      <c r="E23" s="9"/>
      <c r="F23" s="10" t="s">
        <v>40</v>
      </c>
      <c r="G23" s="10"/>
      <c r="H23" s="10"/>
      <c r="I23" s="2"/>
      <c r="J23" s="2" t="s">
        <v>40</v>
      </c>
      <c r="K23" s="2" t="s">
        <v>40</v>
      </c>
      <c r="L23" s="10"/>
      <c r="M23" s="10" t="s">
        <v>40</v>
      </c>
      <c r="N23" s="2"/>
      <c r="O23" s="2" t="s">
        <v>40</v>
      </c>
      <c r="P23" s="2"/>
      <c r="Q23" s="2"/>
      <c r="R23" s="2"/>
      <c r="S23" s="2"/>
      <c r="T23" s="10"/>
      <c r="U23" s="10"/>
      <c r="V23" s="10"/>
      <c r="W23" s="10"/>
      <c r="X23" s="10"/>
      <c r="Y23" s="10"/>
      <c r="Z23" s="10"/>
      <c r="AA23" s="10"/>
      <c r="AB23" s="10"/>
      <c r="AC23" s="2"/>
      <c r="AD23" s="2"/>
      <c r="AE23" s="2"/>
      <c r="AF23" s="2"/>
      <c r="AG23" s="26"/>
      <c r="AH23" s="9"/>
      <c r="AI23" s="10" t="s">
        <v>40</v>
      </c>
      <c r="AJ23" s="10"/>
      <c r="AK23" s="10"/>
      <c r="AL23" s="2"/>
      <c r="AM23" s="2" t="s">
        <v>40</v>
      </c>
      <c r="AN23" s="10"/>
      <c r="AO23" s="10" t="s">
        <v>40</v>
      </c>
      <c r="AP23" s="10" t="s">
        <v>40</v>
      </c>
      <c r="AQ23" s="10"/>
      <c r="AR23" s="2"/>
      <c r="AS23" s="2"/>
      <c r="AT23" s="2"/>
      <c r="AU23" s="2"/>
      <c r="AV23" s="2"/>
      <c r="AW23" s="10"/>
      <c r="AX23" s="10"/>
      <c r="AY23" s="10"/>
      <c r="AZ23" s="26"/>
      <c r="BA23" s="9"/>
      <c r="BB23" s="10" t="s">
        <v>40</v>
      </c>
      <c r="BC23" s="10"/>
      <c r="BD23" s="10"/>
      <c r="BE23" s="10"/>
      <c r="BF23" s="10"/>
      <c r="BG23" s="10"/>
      <c r="BH23" s="10"/>
      <c r="BI23" s="10"/>
      <c r="BJ23" s="10"/>
      <c r="BK23" s="10"/>
      <c r="BL23" s="26"/>
    </row>
    <row r="24" spans="1:64" ht="7.15" customHeight="1" thickBot="1" x14ac:dyDescent="0.3">
      <c r="A24" s="28"/>
      <c r="B24" s="49"/>
      <c r="C24" s="15"/>
      <c r="D24" s="30"/>
      <c r="E24" s="31"/>
      <c r="F24" s="32"/>
      <c r="G24" s="32"/>
      <c r="H24" s="32"/>
      <c r="I24" s="33"/>
      <c r="J24" s="33"/>
      <c r="K24" s="33"/>
      <c r="L24" s="32"/>
      <c r="M24" s="32"/>
      <c r="N24" s="33"/>
      <c r="O24" s="33"/>
      <c r="P24" s="33"/>
      <c r="Q24" s="33"/>
      <c r="R24" s="33"/>
      <c r="S24" s="33"/>
      <c r="T24" s="32"/>
      <c r="U24" s="32"/>
      <c r="V24" s="32"/>
      <c r="W24" s="32"/>
      <c r="X24" s="32"/>
      <c r="Y24" s="32"/>
      <c r="Z24" s="32"/>
      <c r="AA24" s="32"/>
      <c r="AB24" s="34"/>
      <c r="AC24" s="33"/>
      <c r="AD24" s="33"/>
      <c r="AE24" s="33"/>
      <c r="AF24" s="33"/>
      <c r="AG24" s="35"/>
      <c r="AH24" s="31"/>
      <c r="AI24" s="32"/>
      <c r="AJ24" s="32"/>
      <c r="AK24" s="32"/>
      <c r="AL24" s="33"/>
      <c r="AM24" s="33"/>
      <c r="AN24" s="32"/>
      <c r="AO24" s="32"/>
      <c r="AP24" s="34"/>
      <c r="AQ24" s="32"/>
      <c r="AR24" s="33"/>
      <c r="AS24" s="33"/>
      <c r="AT24" s="33"/>
      <c r="AU24" s="36"/>
      <c r="AV24" s="33"/>
      <c r="AW24" s="32"/>
      <c r="AX24" s="32"/>
      <c r="AY24" s="32"/>
      <c r="AZ24" s="35"/>
      <c r="BA24" s="3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5"/>
    </row>
    <row r="25" spans="1:64" ht="14.3" x14ac:dyDescent="0.25">
      <c r="A25" s="143">
        <v>10</v>
      </c>
      <c r="B25" s="47" t="s">
        <v>17</v>
      </c>
      <c r="C25" s="141">
        <v>10</v>
      </c>
      <c r="D25" s="4" t="s">
        <v>6</v>
      </c>
      <c r="E25" s="5"/>
      <c r="F25" s="6"/>
      <c r="G25" s="6"/>
      <c r="H25" s="6"/>
      <c r="I25" s="1"/>
      <c r="J25" s="1"/>
      <c r="K25" s="1"/>
      <c r="L25" s="6"/>
      <c r="M25" s="6"/>
      <c r="N25" s="1"/>
      <c r="O25" s="1"/>
      <c r="P25" s="1"/>
      <c r="Q25" s="1"/>
      <c r="R25" s="1"/>
      <c r="S25" s="1"/>
      <c r="T25" s="6"/>
      <c r="U25" s="6"/>
      <c r="V25" s="6"/>
      <c r="W25" s="6"/>
      <c r="X25" s="6"/>
      <c r="Y25" s="6"/>
      <c r="Z25" s="6"/>
      <c r="AA25" s="6"/>
      <c r="AB25" s="6"/>
      <c r="AC25" s="1"/>
      <c r="AD25" s="1"/>
      <c r="AE25" s="1"/>
      <c r="AF25" s="1"/>
      <c r="AG25" s="25" t="s">
        <v>40</v>
      </c>
      <c r="AH25" s="5"/>
      <c r="AI25" s="6"/>
      <c r="AJ25" s="6"/>
      <c r="AK25" s="6"/>
      <c r="AL25" s="1"/>
      <c r="AM25" s="1"/>
      <c r="AN25" s="6"/>
      <c r="AO25" s="6"/>
      <c r="AP25" s="6"/>
      <c r="AQ25" s="6"/>
      <c r="AR25" s="1" t="s">
        <v>40</v>
      </c>
      <c r="AS25" s="1"/>
      <c r="AT25" s="1"/>
      <c r="AU25" s="1" t="s">
        <v>40</v>
      </c>
      <c r="AV25" s="1"/>
      <c r="AW25" s="6" t="s">
        <v>40</v>
      </c>
      <c r="AX25" s="6"/>
      <c r="AY25" s="6"/>
      <c r="AZ25" s="25" t="s">
        <v>40</v>
      </c>
      <c r="BA25" s="5" t="s">
        <v>40</v>
      </c>
      <c r="BB25" s="6" t="s">
        <v>40</v>
      </c>
      <c r="BC25" s="6" t="s">
        <v>40</v>
      </c>
      <c r="BD25" s="6"/>
      <c r="BE25" s="6" t="s">
        <v>40</v>
      </c>
      <c r="BF25" s="6"/>
      <c r="BG25" s="6" t="s">
        <v>40</v>
      </c>
      <c r="BH25" s="6"/>
      <c r="BI25" s="6" t="s">
        <v>40</v>
      </c>
      <c r="BJ25" s="6"/>
      <c r="BK25" s="6"/>
      <c r="BL25" s="25" t="s">
        <v>40</v>
      </c>
    </row>
    <row r="26" spans="1:64" ht="14.95" thickBot="1" x14ac:dyDescent="0.3">
      <c r="A26" s="144"/>
      <c r="B26" s="48" t="s">
        <v>17</v>
      </c>
      <c r="C26" s="142"/>
      <c r="D26" s="8" t="s">
        <v>7</v>
      </c>
      <c r="E26" s="9" t="s">
        <v>40</v>
      </c>
      <c r="F26" s="10" t="s">
        <v>40</v>
      </c>
      <c r="G26" s="10" t="s">
        <v>40</v>
      </c>
      <c r="H26" s="10"/>
      <c r="I26" s="2"/>
      <c r="J26" s="2"/>
      <c r="K26" s="2"/>
      <c r="L26" s="10"/>
      <c r="M26" s="10"/>
      <c r="N26" s="2"/>
      <c r="O26" s="2"/>
      <c r="P26" s="2"/>
      <c r="Q26" s="2"/>
      <c r="R26" s="2"/>
      <c r="S26" s="2"/>
      <c r="T26" s="10" t="s">
        <v>40</v>
      </c>
      <c r="U26" s="10"/>
      <c r="V26" s="10"/>
      <c r="W26" s="10" t="s">
        <v>40</v>
      </c>
      <c r="X26" s="10"/>
      <c r="Y26" s="10"/>
      <c r="Z26" s="10" t="s">
        <v>40</v>
      </c>
      <c r="AA26" s="10"/>
      <c r="AB26" s="10"/>
      <c r="AC26" s="2" t="s">
        <v>40</v>
      </c>
      <c r="AD26" s="2"/>
      <c r="AE26" s="2"/>
      <c r="AF26" s="2"/>
      <c r="AG26" s="26"/>
      <c r="AH26" s="9" t="s">
        <v>40</v>
      </c>
      <c r="AI26" s="10" t="s">
        <v>40</v>
      </c>
      <c r="AJ26" s="10" t="s">
        <v>40</v>
      </c>
      <c r="AK26" s="10"/>
      <c r="AL26" s="2" t="s">
        <v>40</v>
      </c>
      <c r="AM26" s="2" t="s">
        <v>40</v>
      </c>
      <c r="AN26" s="10" t="s">
        <v>40</v>
      </c>
      <c r="AO26" s="10" t="s">
        <v>40</v>
      </c>
      <c r="AP26" s="10" t="s">
        <v>40</v>
      </c>
      <c r="AQ26" s="10"/>
      <c r="AR26" s="2"/>
      <c r="AS26" s="2"/>
      <c r="AT26" s="2"/>
      <c r="AU26" s="2"/>
      <c r="AV26" s="2"/>
      <c r="AW26" s="10"/>
      <c r="AX26" s="10"/>
      <c r="AY26" s="10"/>
      <c r="AZ26" s="26"/>
      <c r="BA26" s="9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26"/>
    </row>
    <row r="27" spans="1:64" ht="7.15" customHeight="1" thickBot="1" x14ac:dyDescent="0.3">
      <c r="A27" s="28"/>
      <c r="B27" s="49"/>
      <c r="C27" s="15"/>
      <c r="D27" s="30"/>
      <c r="E27" s="31"/>
      <c r="F27" s="32"/>
      <c r="G27" s="32"/>
      <c r="H27" s="32"/>
      <c r="I27" s="33"/>
      <c r="J27" s="33"/>
      <c r="K27" s="33"/>
      <c r="L27" s="32"/>
      <c r="M27" s="32"/>
      <c r="N27" s="33"/>
      <c r="O27" s="33"/>
      <c r="P27" s="33"/>
      <c r="Q27" s="33"/>
      <c r="R27" s="33"/>
      <c r="S27" s="33"/>
      <c r="T27" s="32"/>
      <c r="U27" s="32"/>
      <c r="V27" s="32"/>
      <c r="W27" s="32"/>
      <c r="X27" s="32"/>
      <c r="Y27" s="32"/>
      <c r="Z27" s="32"/>
      <c r="AA27" s="32"/>
      <c r="AB27" s="34"/>
      <c r="AC27" s="33"/>
      <c r="AD27" s="33"/>
      <c r="AE27" s="33"/>
      <c r="AF27" s="33"/>
      <c r="AG27" s="35"/>
      <c r="AH27" s="31"/>
      <c r="AI27" s="32"/>
      <c r="AJ27" s="32"/>
      <c r="AK27" s="32"/>
      <c r="AL27" s="33"/>
      <c r="AM27" s="33"/>
      <c r="AN27" s="32"/>
      <c r="AO27" s="32"/>
      <c r="AP27" s="34"/>
      <c r="AQ27" s="32"/>
      <c r="AR27" s="33"/>
      <c r="AS27" s="33"/>
      <c r="AT27" s="33"/>
      <c r="AU27" s="36"/>
      <c r="AV27" s="33"/>
      <c r="AW27" s="32"/>
      <c r="AX27" s="32"/>
      <c r="AY27" s="32"/>
      <c r="AZ27" s="35"/>
      <c r="BA27" s="3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5"/>
    </row>
    <row r="28" spans="1:64" ht="14.3" x14ac:dyDescent="0.25">
      <c r="A28" s="143">
        <v>9</v>
      </c>
      <c r="B28" s="47" t="s">
        <v>18</v>
      </c>
      <c r="C28" s="141">
        <v>9</v>
      </c>
      <c r="D28" s="4" t="s">
        <v>6</v>
      </c>
      <c r="E28" s="5"/>
      <c r="F28" s="6"/>
      <c r="G28" s="6"/>
      <c r="H28" s="6"/>
      <c r="I28" s="1"/>
      <c r="J28" s="1"/>
      <c r="K28" s="1"/>
      <c r="L28" s="6"/>
      <c r="M28" s="6"/>
      <c r="N28" s="1"/>
      <c r="O28" s="1"/>
      <c r="P28" s="1"/>
      <c r="Q28" s="1"/>
      <c r="R28" s="1" t="s">
        <v>40</v>
      </c>
      <c r="S28" s="1"/>
      <c r="T28" s="6"/>
      <c r="U28" s="6"/>
      <c r="V28" s="6"/>
      <c r="W28" s="6"/>
      <c r="X28" s="6"/>
      <c r="Y28" s="6"/>
      <c r="Z28" s="6"/>
      <c r="AA28" s="6"/>
      <c r="AB28" s="6"/>
      <c r="AC28" s="1"/>
      <c r="AD28" s="1"/>
      <c r="AE28" s="1"/>
      <c r="AF28" s="1"/>
      <c r="AG28" s="25"/>
      <c r="AH28" s="5"/>
      <c r="AI28" s="6"/>
      <c r="AJ28" s="6"/>
      <c r="AK28" s="6"/>
      <c r="AL28" s="1"/>
      <c r="AM28" s="1"/>
      <c r="AN28" s="6"/>
      <c r="AO28" s="6"/>
      <c r="AP28" s="6"/>
      <c r="AQ28" s="6"/>
      <c r="AR28" s="1"/>
      <c r="AS28" s="1"/>
      <c r="AT28" s="1"/>
      <c r="AU28" s="1"/>
      <c r="AV28" s="1"/>
      <c r="AW28" s="6"/>
      <c r="AX28" s="6"/>
      <c r="AY28" s="6"/>
      <c r="AZ28" s="25"/>
      <c r="BA28" s="5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25"/>
    </row>
    <row r="29" spans="1:64" ht="14.95" thickBot="1" x14ac:dyDescent="0.3">
      <c r="A29" s="144"/>
      <c r="B29" s="48" t="s">
        <v>19</v>
      </c>
      <c r="C29" s="142"/>
      <c r="D29" s="8" t="s">
        <v>7</v>
      </c>
      <c r="E29" s="9"/>
      <c r="F29" s="10"/>
      <c r="G29" s="10"/>
      <c r="H29" s="10"/>
      <c r="I29" s="2"/>
      <c r="J29" s="2"/>
      <c r="K29" s="2"/>
      <c r="L29" s="10"/>
      <c r="M29" s="10"/>
      <c r="N29" s="2"/>
      <c r="O29" s="2"/>
      <c r="P29" s="2"/>
      <c r="Q29" s="2"/>
      <c r="R29" s="2"/>
      <c r="S29" s="2"/>
      <c r="T29" s="10"/>
      <c r="U29" s="10"/>
      <c r="V29" s="10" t="s">
        <v>40</v>
      </c>
      <c r="W29" s="10"/>
      <c r="X29" s="10"/>
      <c r="Y29" s="10" t="s">
        <v>40</v>
      </c>
      <c r="Z29" s="10"/>
      <c r="AA29" s="10"/>
      <c r="AB29" s="10" t="s">
        <v>40</v>
      </c>
      <c r="AC29" s="2"/>
      <c r="AD29" s="2"/>
      <c r="AE29" s="2"/>
      <c r="AF29" s="2" t="s">
        <v>40</v>
      </c>
      <c r="AG29" s="26"/>
      <c r="AH29" s="9"/>
      <c r="AI29" s="10"/>
      <c r="AJ29" s="10"/>
      <c r="AK29" s="10"/>
      <c r="AL29" s="2"/>
      <c r="AM29" s="2"/>
      <c r="AN29" s="10"/>
      <c r="AO29" s="10"/>
      <c r="AP29" s="10"/>
      <c r="AQ29" s="10"/>
      <c r="AR29" s="2"/>
      <c r="AS29" s="2"/>
      <c r="AT29" s="2" t="s">
        <v>40</v>
      </c>
      <c r="AU29" s="2"/>
      <c r="AV29" s="2"/>
      <c r="AW29" s="10"/>
      <c r="AX29" s="10"/>
      <c r="AY29" s="10" t="s">
        <v>40</v>
      </c>
      <c r="AZ29" s="26"/>
      <c r="BA29" s="9"/>
      <c r="BB29" s="10"/>
      <c r="BC29" s="10"/>
      <c r="BD29" s="10"/>
      <c r="BE29" s="10"/>
      <c r="BF29" s="10"/>
      <c r="BG29" s="10"/>
      <c r="BH29" s="10"/>
      <c r="BI29" s="10"/>
      <c r="BJ29" s="10"/>
      <c r="BK29" s="10" t="s">
        <v>40</v>
      </c>
      <c r="BL29" s="26"/>
    </row>
    <row r="30" spans="1:64" ht="7.15" customHeight="1" thickBot="1" x14ac:dyDescent="0.3">
      <c r="A30" s="28"/>
      <c r="B30" s="49"/>
      <c r="C30" s="15"/>
      <c r="D30" s="30"/>
      <c r="E30" s="31"/>
      <c r="F30" s="32"/>
      <c r="G30" s="32"/>
      <c r="H30" s="32"/>
      <c r="I30" s="33"/>
      <c r="J30" s="33"/>
      <c r="K30" s="33"/>
      <c r="L30" s="32"/>
      <c r="M30" s="32"/>
      <c r="N30" s="33"/>
      <c r="O30" s="33"/>
      <c r="P30" s="33"/>
      <c r="Q30" s="33"/>
      <c r="R30" s="33"/>
      <c r="S30" s="33"/>
      <c r="T30" s="32"/>
      <c r="U30" s="32"/>
      <c r="V30" s="32"/>
      <c r="W30" s="32"/>
      <c r="X30" s="32"/>
      <c r="Y30" s="32"/>
      <c r="Z30" s="32"/>
      <c r="AA30" s="32"/>
      <c r="AB30" s="34"/>
      <c r="AC30" s="33"/>
      <c r="AD30" s="33"/>
      <c r="AE30" s="33"/>
      <c r="AF30" s="33"/>
      <c r="AG30" s="35"/>
      <c r="AH30" s="31"/>
      <c r="AI30" s="32"/>
      <c r="AJ30" s="32"/>
      <c r="AK30" s="32"/>
      <c r="AL30" s="33"/>
      <c r="AM30" s="33"/>
      <c r="AN30" s="32"/>
      <c r="AO30" s="32"/>
      <c r="AP30" s="34"/>
      <c r="AQ30" s="32"/>
      <c r="AR30" s="33"/>
      <c r="AS30" s="33"/>
      <c r="AT30" s="33"/>
      <c r="AU30" s="36"/>
      <c r="AV30" s="33"/>
      <c r="AW30" s="32"/>
      <c r="AX30" s="32"/>
      <c r="AY30" s="32"/>
      <c r="AZ30" s="35"/>
      <c r="BA30" s="3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5"/>
    </row>
    <row r="31" spans="1:64" ht="14.3" x14ac:dyDescent="0.25">
      <c r="A31" s="143">
        <v>7</v>
      </c>
      <c r="B31" s="47" t="s">
        <v>20</v>
      </c>
      <c r="C31" s="141">
        <v>7</v>
      </c>
      <c r="D31" s="4" t="s">
        <v>6</v>
      </c>
      <c r="E31" s="5" t="s">
        <v>40</v>
      </c>
      <c r="F31" s="6" t="s">
        <v>40</v>
      </c>
      <c r="G31" s="6" t="s">
        <v>40</v>
      </c>
      <c r="H31" s="6"/>
      <c r="I31" s="1" t="s">
        <v>40</v>
      </c>
      <c r="J31" s="1" t="s">
        <v>40</v>
      </c>
      <c r="K31" s="1" t="s">
        <v>40</v>
      </c>
      <c r="L31" s="6" t="s">
        <v>40</v>
      </c>
      <c r="M31" s="6" t="s">
        <v>40</v>
      </c>
      <c r="N31" s="1" t="s">
        <v>40</v>
      </c>
      <c r="O31" s="1" t="s">
        <v>40</v>
      </c>
      <c r="P31" s="1" t="s">
        <v>40</v>
      </c>
      <c r="Q31" s="1" t="s">
        <v>40</v>
      </c>
      <c r="R31" s="1" t="s">
        <v>40</v>
      </c>
      <c r="S31" s="1"/>
      <c r="T31" s="6" t="s">
        <v>40</v>
      </c>
      <c r="U31" s="6" t="s">
        <v>40</v>
      </c>
      <c r="V31" s="6"/>
      <c r="W31" s="6" t="s">
        <v>40</v>
      </c>
      <c r="X31" s="6" t="s">
        <v>40</v>
      </c>
      <c r="Y31" s="6"/>
      <c r="Z31" s="6" t="s">
        <v>40</v>
      </c>
      <c r="AA31" s="6" t="s">
        <v>40</v>
      </c>
      <c r="AB31" s="6"/>
      <c r="AC31" s="1" t="s">
        <v>40</v>
      </c>
      <c r="AD31" s="1" t="s">
        <v>40</v>
      </c>
      <c r="AE31" s="1"/>
      <c r="AF31" s="1"/>
      <c r="AG31" s="25"/>
      <c r="AH31" s="5" t="s">
        <v>40</v>
      </c>
      <c r="AI31" s="6" t="s">
        <v>40</v>
      </c>
      <c r="AJ31" s="6" t="s">
        <v>40</v>
      </c>
      <c r="AK31" s="6"/>
      <c r="AL31" s="1" t="s">
        <v>40</v>
      </c>
      <c r="AM31" s="1" t="s">
        <v>40</v>
      </c>
      <c r="AN31" s="6" t="s">
        <v>40</v>
      </c>
      <c r="AO31" s="6" t="s">
        <v>40</v>
      </c>
      <c r="AP31" s="6" t="s">
        <v>40</v>
      </c>
      <c r="AQ31" s="6"/>
      <c r="AR31" s="1" t="s">
        <v>40</v>
      </c>
      <c r="AS31" s="1" t="s">
        <v>40</v>
      </c>
      <c r="AT31" s="1"/>
      <c r="AU31" s="1" t="s">
        <v>40</v>
      </c>
      <c r="AV31" s="1"/>
      <c r="AW31" s="6" t="s">
        <v>40</v>
      </c>
      <c r="AX31" s="6" t="s">
        <v>40</v>
      </c>
      <c r="AY31" s="6"/>
      <c r="AZ31" s="25"/>
      <c r="BA31" s="5"/>
      <c r="BB31" s="6"/>
      <c r="BC31" s="6"/>
      <c r="BD31" s="6"/>
      <c r="BE31" s="6"/>
      <c r="BF31" s="6"/>
      <c r="BG31" s="6"/>
      <c r="BH31" s="6"/>
      <c r="BI31" s="6"/>
      <c r="BJ31" s="6" t="s">
        <v>40</v>
      </c>
      <c r="BK31" s="6"/>
      <c r="BL31" s="25"/>
    </row>
    <row r="32" spans="1:64" ht="14.95" thickBot="1" x14ac:dyDescent="0.3">
      <c r="A32" s="144"/>
      <c r="B32" s="48" t="s">
        <v>21</v>
      </c>
      <c r="C32" s="142"/>
      <c r="D32" s="8" t="s">
        <v>7</v>
      </c>
      <c r="E32" s="9"/>
      <c r="F32" s="10"/>
      <c r="G32" s="10"/>
      <c r="H32" s="10"/>
      <c r="I32" s="2"/>
      <c r="J32" s="2"/>
      <c r="K32" s="2"/>
      <c r="L32" s="10"/>
      <c r="M32" s="10"/>
      <c r="N32" s="2"/>
      <c r="O32" s="2"/>
      <c r="P32" s="2"/>
      <c r="Q32" s="2"/>
      <c r="R32" s="2"/>
      <c r="S32" s="2"/>
      <c r="T32" s="10"/>
      <c r="U32" s="10"/>
      <c r="V32" s="10"/>
      <c r="W32" s="10"/>
      <c r="X32" s="10"/>
      <c r="Y32" s="10"/>
      <c r="Z32" s="10"/>
      <c r="AA32" s="10"/>
      <c r="AB32" s="10"/>
      <c r="AC32" s="2"/>
      <c r="AD32" s="2"/>
      <c r="AE32" s="2"/>
      <c r="AF32" s="2"/>
      <c r="AG32" s="26"/>
      <c r="AH32" s="9"/>
      <c r="AI32" s="10"/>
      <c r="AJ32" s="10"/>
      <c r="AK32" s="10"/>
      <c r="AL32" s="2"/>
      <c r="AM32" s="2"/>
      <c r="AN32" s="10"/>
      <c r="AO32" s="10"/>
      <c r="AP32" s="10"/>
      <c r="AQ32" s="10"/>
      <c r="AR32" s="2"/>
      <c r="AS32" s="2"/>
      <c r="AT32" s="2"/>
      <c r="AU32" s="2"/>
      <c r="AV32" s="2"/>
      <c r="AW32" s="10"/>
      <c r="AX32" s="10"/>
      <c r="AY32" s="10"/>
      <c r="AZ32" s="26"/>
      <c r="BA32" s="9" t="s">
        <v>40</v>
      </c>
      <c r="BB32" s="10"/>
      <c r="BC32" s="10" t="s">
        <v>40</v>
      </c>
      <c r="BD32" s="10"/>
      <c r="BE32" s="10" t="s">
        <v>40</v>
      </c>
      <c r="BF32" s="10"/>
      <c r="BG32" s="10" t="s">
        <v>40</v>
      </c>
      <c r="BH32" s="10"/>
      <c r="BI32" s="10" t="s">
        <v>40</v>
      </c>
      <c r="BJ32" s="10"/>
      <c r="BK32" s="10"/>
      <c r="BL32" s="26"/>
    </row>
    <row r="33" spans="1:64" ht="7.15" customHeight="1" thickBot="1" x14ac:dyDescent="0.3">
      <c r="A33" s="28"/>
      <c r="B33" s="49"/>
      <c r="C33" s="15"/>
      <c r="D33" s="30"/>
      <c r="E33" s="31"/>
      <c r="F33" s="32"/>
      <c r="G33" s="32"/>
      <c r="H33" s="32"/>
      <c r="I33" s="33"/>
      <c r="J33" s="33"/>
      <c r="K33" s="33"/>
      <c r="L33" s="32"/>
      <c r="M33" s="32"/>
      <c r="N33" s="33"/>
      <c r="O33" s="33"/>
      <c r="P33" s="33"/>
      <c r="Q33" s="33"/>
      <c r="R33" s="33"/>
      <c r="S33" s="33"/>
      <c r="T33" s="32"/>
      <c r="U33" s="32"/>
      <c r="V33" s="32"/>
      <c r="W33" s="32"/>
      <c r="X33" s="32"/>
      <c r="Y33" s="32"/>
      <c r="Z33" s="32"/>
      <c r="AA33" s="32"/>
      <c r="AB33" s="34"/>
      <c r="AC33" s="33"/>
      <c r="AD33" s="33"/>
      <c r="AE33" s="33"/>
      <c r="AF33" s="33"/>
      <c r="AG33" s="35"/>
      <c r="AH33" s="31"/>
      <c r="AI33" s="32"/>
      <c r="AJ33" s="32"/>
      <c r="AK33" s="32"/>
      <c r="AL33" s="33"/>
      <c r="AM33" s="33"/>
      <c r="AN33" s="32"/>
      <c r="AO33" s="32"/>
      <c r="AP33" s="34"/>
      <c r="AQ33" s="32"/>
      <c r="AR33" s="33"/>
      <c r="AS33" s="33"/>
      <c r="AT33" s="33"/>
      <c r="AU33" s="36"/>
      <c r="AV33" s="33"/>
      <c r="AW33" s="32"/>
      <c r="AX33" s="32"/>
      <c r="AY33" s="32"/>
      <c r="AZ33" s="35"/>
      <c r="BA33" s="3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5"/>
    </row>
    <row r="34" spans="1:64" ht="14.3" x14ac:dyDescent="0.25">
      <c r="A34" s="153" t="s">
        <v>82</v>
      </c>
      <c r="B34" s="47" t="s">
        <v>22</v>
      </c>
      <c r="C34" s="147" t="s">
        <v>82</v>
      </c>
      <c r="D34" s="4" t="s">
        <v>6</v>
      </c>
      <c r="E34" s="5" t="s">
        <v>40</v>
      </c>
      <c r="F34" s="6" t="s">
        <v>40</v>
      </c>
      <c r="G34" s="6" t="s">
        <v>40</v>
      </c>
      <c r="H34" s="6"/>
      <c r="I34" s="1" t="s">
        <v>40</v>
      </c>
      <c r="J34" s="1" t="s">
        <v>40</v>
      </c>
      <c r="K34" s="1" t="s">
        <v>40</v>
      </c>
      <c r="L34" s="6" t="s">
        <v>40</v>
      </c>
      <c r="M34" s="6" t="s">
        <v>40</v>
      </c>
      <c r="N34" s="1" t="s">
        <v>40</v>
      </c>
      <c r="O34" s="1" t="s">
        <v>40</v>
      </c>
      <c r="P34" s="1" t="s">
        <v>40</v>
      </c>
      <c r="Q34" s="1" t="s">
        <v>40</v>
      </c>
      <c r="R34" s="1" t="s">
        <v>40</v>
      </c>
      <c r="S34" s="1"/>
      <c r="T34" s="6" t="s">
        <v>40</v>
      </c>
      <c r="U34" s="6" t="s">
        <v>40</v>
      </c>
      <c r="V34" s="6"/>
      <c r="W34" s="6" t="s">
        <v>40</v>
      </c>
      <c r="X34" s="6" t="s">
        <v>40</v>
      </c>
      <c r="Y34" s="6"/>
      <c r="Z34" s="6" t="s">
        <v>40</v>
      </c>
      <c r="AA34" s="6" t="s">
        <v>40</v>
      </c>
      <c r="AB34" s="6"/>
      <c r="AC34" s="1" t="s">
        <v>40</v>
      </c>
      <c r="AD34" s="1" t="s">
        <v>40</v>
      </c>
      <c r="AE34" s="1"/>
      <c r="AF34" s="1"/>
      <c r="AG34" s="25" t="s">
        <v>40</v>
      </c>
      <c r="AH34" s="5" t="s">
        <v>40</v>
      </c>
      <c r="AI34" s="6" t="s">
        <v>40</v>
      </c>
      <c r="AJ34" s="6" t="s">
        <v>40</v>
      </c>
      <c r="AK34" s="6"/>
      <c r="AL34" s="1" t="s">
        <v>40</v>
      </c>
      <c r="AM34" s="1" t="s">
        <v>40</v>
      </c>
      <c r="AN34" s="6" t="s">
        <v>40</v>
      </c>
      <c r="AO34" s="6" t="s">
        <v>40</v>
      </c>
      <c r="AP34" s="6" t="s">
        <v>40</v>
      </c>
      <c r="AQ34" s="6"/>
      <c r="AR34" s="1" t="s">
        <v>40</v>
      </c>
      <c r="AS34" s="1" t="s">
        <v>40</v>
      </c>
      <c r="AT34" s="1"/>
      <c r="AU34" s="1" t="s">
        <v>40</v>
      </c>
      <c r="AV34" s="1"/>
      <c r="AW34" s="6" t="s">
        <v>40</v>
      </c>
      <c r="AX34" s="6" t="s">
        <v>40</v>
      </c>
      <c r="AY34" s="6"/>
      <c r="AZ34" s="25" t="s">
        <v>40</v>
      </c>
      <c r="BA34" s="5" t="s">
        <v>40</v>
      </c>
      <c r="BB34" s="6"/>
      <c r="BC34" s="6" t="s">
        <v>40</v>
      </c>
      <c r="BD34" s="6"/>
      <c r="BE34" s="6" t="s">
        <v>40</v>
      </c>
      <c r="BF34" s="6"/>
      <c r="BG34" s="6" t="s">
        <v>40</v>
      </c>
      <c r="BH34" s="6"/>
      <c r="BI34" s="6" t="s">
        <v>40</v>
      </c>
      <c r="BJ34" s="6" t="s">
        <v>40</v>
      </c>
      <c r="BK34" s="6"/>
      <c r="BL34" s="25" t="s">
        <v>40</v>
      </c>
    </row>
    <row r="35" spans="1:64" ht="14.95" thickBot="1" x14ac:dyDescent="0.3">
      <c r="A35" s="144"/>
      <c r="B35" s="48" t="s">
        <v>16</v>
      </c>
      <c r="C35" s="142"/>
      <c r="D35" s="8" t="s">
        <v>7</v>
      </c>
      <c r="E35" s="21"/>
      <c r="F35" s="22"/>
      <c r="G35" s="22"/>
      <c r="H35" s="22"/>
      <c r="I35" s="23"/>
      <c r="J35" s="23"/>
      <c r="K35" s="23"/>
      <c r="L35" s="22"/>
      <c r="M35" s="22"/>
      <c r="N35" s="23"/>
      <c r="O35" s="23"/>
      <c r="P35" s="23"/>
      <c r="Q35" s="23"/>
      <c r="R35" s="23"/>
      <c r="S35" s="23"/>
      <c r="T35" s="22"/>
      <c r="U35" s="22"/>
      <c r="V35" s="22" t="s">
        <v>40</v>
      </c>
      <c r="W35" s="22"/>
      <c r="X35" s="22"/>
      <c r="Y35" s="22" t="s">
        <v>40</v>
      </c>
      <c r="Z35" s="22"/>
      <c r="AA35" s="22"/>
      <c r="AB35" s="22" t="s">
        <v>40</v>
      </c>
      <c r="AC35" s="23"/>
      <c r="AD35" s="23"/>
      <c r="AE35" s="23" t="s">
        <v>40</v>
      </c>
      <c r="AF35" s="23" t="s">
        <v>40</v>
      </c>
      <c r="AG35" s="27"/>
      <c r="AH35" s="21"/>
      <c r="AI35" s="22"/>
      <c r="AJ35" s="22"/>
      <c r="AK35" s="22"/>
      <c r="AL35" s="23"/>
      <c r="AM35" s="23"/>
      <c r="AN35" s="22"/>
      <c r="AO35" s="22"/>
      <c r="AP35" s="22"/>
      <c r="AQ35" s="22"/>
      <c r="AR35" s="23"/>
      <c r="AS35" s="23"/>
      <c r="AT35" s="23" t="s">
        <v>40</v>
      </c>
      <c r="AU35" s="23"/>
      <c r="AV35" s="23"/>
      <c r="AW35" s="22"/>
      <c r="AX35" s="22"/>
      <c r="AY35" s="22" t="s">
        <v>40</v>
      </c>
      <c r="AZ35" s="27"/>
      <c r="BA35" s="21"/>
      <c r="BB35" s="22"/>
      <c r="BC35" s="22"/>
      <c r="BD35" s="22"/>
      <c r="BE35" s="22"/>
      <c r="BF35" s="22"/>
      <c r="BG35" s="22"/>
      <c r="BH35" s="22"/>
      <c r="BI35" s="22"/>
      <c r="BJ35" s="22"/>
      <c r="BK35" s="22" t="s">
        <v>40</v>
      </c>
      <c r="BL35" s="27"/>
    </row>
    <row r="36" spans="1:64" ht="8" customHeight="1" x14ac:dyDescent="0.25">
      <c r="A36" s="143"/>
      <c r="B36" s="161"/>
      <c r="C36" s="141"/>
      <c r="D36" s="154"/>
      <c r="E36" s="20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24"/>
    </row>
    <row r="37" spans="1:64" ht="14.3" customHeight="1" x14ac:dyDescent="0.25">
      <c r="A37" s="160"/>
      <c r="B37" s="162"/>
      <c r="C37" s="164"/>
      <c r="D37" s="155"/>
      <c r="E37" s="157" t="s">
        <v>41</v>
      </c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9"/>
    </row>
    <row r="38" spans="1:64" ht="14.95" customHeight="1" thickBot="1" x14ac:dyDescent="0.3">
      <c r="A38" s="144"/>
      <c r="B38" s="163"/>
      <c r="C38" s="142"/>
      <c r="D38" s="156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8"/>
    </row>
    <row r="39" spans="1:64" ht="14.3" x14ac:dyDescent="0.25">
      <c r="A39" s="143">
        <v>3</v>
      </c>
      <c r="B39" s="47" t="s">
        <v>23</v>
      </c>
      <c r="C39" s="141">
        <v>3</v>
      </c>
      <c r="D39" s="4" t="s">
        <v>6</v>
      </c>
      <c r="E39" s="12" t="s">
        <v>40</v>
      </c>
      <c r="F39" s="13"/>
      <c r="G39" s="13"/>
      <c r="H39" s="13" t="s">
        <v>81</v>
      </c>
      <c r="I39" s="13"/>
      <c r="J39" s="13"/>
      <c r="K39" s="13"/>
      <c r="L39" s="13" t="s">
        <v>40</v>
      </c>
      <c r="M39" s="13"/>
      <c r="N39" s="13"/>
      <c r="O39" s="13"/>
      <c r="P39" s="13"/>
      <c r="Q39" s="13" t="s">
        <v>81</v>
      </c>
      <c r="R39" s="13"/>
      <c r="S39" s="13"/>
      <c r="T39" s="13" t="s">
        <v>40</v>
      </c>
      <c r="U39" s="13"/>
      <c r="V39" s="13"/>
      <c r="W39" s="13" t="s">
        <v>81</v>
      </c>
      <c r="X39" s="13"/>
      <c r="Y39" s="13"/>
      <c r="Z39" s="13"/>
      <c r="AA39" s="13" t="s">
        <v>40</v>
      </c>
      <c r="AB39" s="13"/>
      <c r="AC39" s="13"/>
      <c r="AD39" s="13"/>
      <c r="AE39" s="13"/>
      <c r="AF39" s="13" t="s">
        <v>81</v>
      </c>
      <c r="AG39" s="13"/>
      <c r="AH39" s="13"/>
      <c r="AI39" s="13" t="s">
        <v>40</v>
      </c>
      <c r="AJ39" s="13"/>
      <c r="AK39" s="13"/>
      <c r="AL39" s="13" t="s">
        <v>81</v>
      </c>
      <c r="AM39" s="13"/>
      <c r="AN39" s="13"/>
      <c r="AO39" s="13"/>
      <c r="AP39" s="13" t="s">
        <v>40</v>
      </c>
      <c r="AQ39" s="13"/>
      <c r="AR39" s="13"/>
      <c r="AS39" s="13"/>
      <c r="AT39" s="13"/>
      <c r="AU39" s="13" t="s">
        <v>81</v>
      </c>
      <c r="AV39" s="13"/>
      <c r="AW39" s="13"/>
      <c r="AX39" s="13" t="s">
        <v>40</v>
      </c>
      <c r="AY39" s="13"/>
      <c r="AZ39" s="13"/>
      <c r="BA39" s="13" t="s">
        <v>81</v>
      </c>
      <c r="BB39" s="13"/>
      <c r="BC39" s="13"/>
      <c r="BD39" s="13"/>
      <c r="BE39" s="13" t="s">
        <v>40</v>
      </c>
      <c r="BF39" s="13"/>
      <c r="BG39" s="13"/>
      <c r="BH39" s="13"/>
      <c r="BI39" s="13"/>
      <c r="BJ39" s="13" t="s">
        <v>81</v>
      </c>
      <c r="BK39" s="13"/>
      <c r="BL39" s="14"/>
    </row>
    <row r="40" spans="1:64" ht="14.95" thickBot="1" x14ac:dyDescent="0.3">
      <c r="A40" s="144"/>
      <c r="B40" s="48" t="s">
        <v>24</v>
      </c>
      <c r="C40" s="142"/>
      <c r="D40" s="8" t="s">
        <v>7</v>
      </c>
      <c r="E40" s="9"/>
      <c r="F40" s="10"/>
      <c r="G40" s="10"/>
      <c r="H40" s="10"/>
      <c r="I40" s="10" t="s">
        <v>81</v>
      </c>
      <c r="J40" s="10"/>
      <c r="K40" s="10"/>
      <c r="L40" s="10"/>
      <c r="M40" s="10" t="s">
        <v>40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81</v>
      </c>
      <c r="Y40" s="10"/>
      <c r="Z40" s="10"/>
      <c r="AA40" s="10"/>
      <c r="AB40" s="10" t="s">
        <v>40</v>
      </c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 t="s">
        <v>81</v>
      </c>
      <c r="AN40" s="10"/>
      <c r="AO40" s="10"/>
      <c r="AP40" s="10"/>
      <c r="AQ40" s="10" t="s">
        <v>40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 t="s">
        <v>81</v>
      </c>
      <c r="BC40" s="10"/>
      <c r="BD40" s="10"/>
      <c r="BE40" s="10"/>
      <c r="BF40" s="10" t="s">
        <v>40</v>
      </c>
      <c r="BG40" s="10"/>
      <c r="BH40" s="10"/>
      <c r="BI40" s="10"/>
      <c r="BJ40" s="10"/>
      <c r="BK40" s="10"/>
      <c r="BL40" s="11"/>
    </row>
    <row r="41" spans="1:64" ht="7.15" customHeight="1" thickBot="1" x14ac:dyDescent="0.3">
      <c r="A41" s="28"/>
      <c r="B41" s="49"/>
      <c r="C41" s="15"/>
      <c r="D41" s="30"/>
      <c r="E41" s="31"/>
      <c r="F41" s="32"/>
      <c r="G41" s="32"/>
      <c r="H41" s="32"/>
      <c r="I41" s="33"/>
      <c r="J41" s="33"/>
      <c r="K41" s="33"/>
      <c r="L41" s="32"/>
      <c r="M41" s="32"/>
      <c r="N41" s="33"/>
      <c r="O41" s="33"/>
      <c r="P41" s="33"/>
      <c r="Q41" s="33"/>
      <c r="R41" s="33"/>
      <c r="S41" s="33"/>
      <c r="T41" s="32"/>
      <c r="U41" s="32"/>
      <c r="V41" s="32"/>
      <c r="W41" s="32"/>
      <c r="X41" s="32"/>
      <c r="Y41" s="32"/>
      <c r="Z41" s="32"/>
      <c r="AA41" s="32"/>
      <c r="AB41" s="34"/>
      <c r="AC41" s="33"/>
      <c r="AD41" s="33"/>
      <c r="AE41" s="33"/>
      <c r="AF41" s="33"/>
      <c r="AG41" s="35"/>
      <c r="AH41" s="31"/>
      <c r="AI41" s="32"/>
      <c r="AJ41" s="32"/>
      <c r="AK41" s="32"/>
      <c r="AL41" s="33"/>
      <c r="AM41" s="33"/>
      <c r="AN41" s="32"/>
      <c r="AO41" s="32"/>
      <c r="AP41" s="34"/>
      <c r="AQ41" s="32"/>
      <c r="AR41" s="33"/>
      <c r="AS41" s="33"/>
      <c r="AT41" s="33"/>
      <c r="AU41" s="36"/>
      <c r="AV41" s="33"/>
      <c r="AW41" s="32"/>
      <c r="AX41" s="32"/>
      <c r="AY41" s="32"/>
      <c r="AZ41" s="35"/>
      <c r="BA41" s="3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5"/>
    </row>
    <row r="42" spans="1:64" ht="14.3" x14ac:dyDescent="0.25">
      <c r="A42" s="143">
        <v>2</v>
      </c>
      <c r="B42" s="145" t="s">
        <v>25</v>
      </c>
      <c r="C42" s="141">
        <v>2</v>
      </c>
      <c r="D42" s="4" t="s">
        <v>6</v>
      </c>
      <c r="E42" s="5"/>
      <c r="F42" s="6"/>
      <c r="G42" s="6" t="s">
        <v>81</v>
      </c>
      <c r="H42" s="6" t="s">
        <v>81</v>
      </c>
      <c r="I42" s="6" t="s">
        <v>81</v>
      </c>
      <c r="J42" s="6"/>
      <c r="K42" s="6"/>
      <c r="L42" s="6"/>
      <c r="M42" s="6"/>
      <c r="N42" s="6"/>
      <c r="O42" s="6" t="s">
        <v>81</v>
      </c>
      <c r="P42" s="6" t="s">
        <v>81</v>
      </c>
      <c r="Q42" s="6" t="s">
        <v>81</v>
      </c>
      <c r="R42" s="6"/>
      <c r="S42" s="6"/>
      <c r="T42" s="6"/>
      <c r="U42" s="6"/>
      <c r="V42" s="6" t="s">
        <v>81</v>
      </c>
      <c r="W42" s="6" t="s">
        <v>81</v>
      </c>
      <c r="X42" s="6" t="s">
        <v>81</v>
      </c>
      <c r="Y42" s="6"/>
      <c r="Z42" s="6"/>
      <c r="AA42" s="6"/>
      <c r="AB42" s="6"/>
      <c r="AC42" s="6"/>
      <c r="AD42" s="6" t="s">
        <v>81</v>
      </c>
      <c r="AE42" s="6" t="s">
        <v>81</v>
      </c>
      <c r="AF42" s="6" t="s">
        <v>81</v>
      </c>
      <c r="AG42" s="6"/>
      <c r="AH42" s="6"/>
      <c r="AI42" s="6"/>
      <c r="AJ42" s="6"/>
      <c r="AK42" s="6" t="s">
        <v>81</v>
      </c>
      <c r="AL42" s="6" t="s">
        <v>81</v>
      </c>
      <c r="AM42" s="6" t="s">
        <v>81</v>
      </c>
      <c r="AN42" s="6"/>
      <c r="AO42" s="6"/>
      <c r="AP42" s="6"/>
      <c r="AQ42" s="6"/>
      <c r="AR42" s="6"/>
      <c r="AS42" s="6" t="s">
        <v>81</v>
      </c>
      <c r="AT42" s="6" t="s">
        <v>81</v>
      </c>
      <c r="AU42" s="6" t="s">
        <v>81</v>
      </c>
      <c r="AV42" s="6"/>
      <c r="AW42" s="6"/>
      <c r="AX42" s="6"/>
      <c r="AY42" s="6"/>
      <c r="AZ42" s="6"/>
      <c r="BA42" s="6" t="s">
        <v>81</v>
      </c>
      <c r="BB42" s="6" t="s">
        <v>81</v>
      </c>
      <c r="BC42" s="6" t="s">
        <v>81</v>
      </c>
      <c r="BD42" s="6"/>
      <c r="BE42" s="6"/>
      <c r="BF42" s="6"/>
      <c r="BG42" s="6"/>
      <c r="BH42" s="6"/>
      <c r="BI42" s="6" t="s">
        <v>81</v>
      </c>
      <c r="BJ42" s="6" t="s">
        <v>81</v>
      </c>
      <c r="BK42" s="6" t="s">
        <v>81</v>
      </c>
      <c r="BL42" s="7"/>
    </row>
    <row r="43" spans="1:64" ht="14.95" thickBot="1" x14ac:dyDescent="0.3">
      <c r="A43" s="144"/>
      <c r="B43" s="146"/>
      <c r="C43" s="142"/>
      <c r="D43" s="8" t="s">
        <v>7</v>
      </c>
      <c r="E43" s="9" t="s">
        <v>40</v>
      </c>
      <c r="F43" s="10"/>
      <c r="G43" s="10"/>
      <c r="H43" s="10"/>
      <c r="I43" s="10"/>
      <c r="J43" s="10"/>
      <c r="K43" s="10" t="s">
        <v>40</v>
      </c>
      <c r="L43" s="10" t="s">
        <v>40</v>
      </c>
      <c r="M43" s="10" t="s">
        <v>40</v>
      </c>
      <c r="N43" s="10"/>
      <c r="O43" s="10"/>
      <c r="P43" s="10"/>
      <c r="Q43" s="10"/>
      <c r="R43" s="10" t="s">
        <v>40</v>
      </c>
      <c r="S43" s="10" t="s">
        <v>40</v>
      </c>
      <c r="T43" s="10" t="s">
        <v>40</v>
      </c>
      <c r="U43" s="10"/>
      <c r="V43" s="10"/>
      <c r="W43" s="10"/>
      <c r="X43" s="10"/>
      <c r="Y43" s="10"/>
      <c r="Z43" s="10" t="s">
        <v>40</v>
      </c>
      <c r="AA43" s="10" t="s">
        <v>40</v>
      </c>
      <c r="AB43" s="10" t="s">
        <v>40</v>
      </c>
      <c r="AC43" s="10"/>
      <c r="AD43" s="10"/>
      <c r="AE43" s="10"/>
      <c r="AF43" s="10"/>
      <c r="AG43" s="10" t="s">
        <v>40</v>
      </c>
      <c r="AH43" s="10" t="s">
        <v>40</v>
      </c>
      <c r="AI43" s="10" t="s">
        <v>40</v>
      </c>
      <c r="AJ43" s="10"/>
      <c r="AK43" s="10"/>
      <c r="AL43" s="10"/>
      <c r="AM43" s="10"/>
      <c r="AN43" s="10"/>
      <c r="AO43" s="10" t="s">
        <v>40</v>
      </c>
      <c r="AP43" s="10" t="s">
        <v>40</v>
      </c>
      <c r="AQ43" s="10" t="s">
        <v>40</v>
      </c>
      <c r="AR43" s="10"/>
      <c r="AS43" s="10"/>
      <c r="AT43" s="10"/>
      <c r="AU43" s="10"/>
      <c r="AV43" s="10"/>
      <c r="AW43" s="10" t="s">
        <v>40</v>
      </c>
      <c r="AX43" s="10" t="s">
        <v>40</v>
      </c>
      <c r="AY43" s="10" t="s">
        <v>40</v>
      </c>
      <c r="AZ43" s="10"/>
      <c r="BA43" s="10"/>
      <c r="BB43" s="10"/>
      <c r="BC43" s="10"/>
      <c r="BD43" s="10"/>
      <c r="BE43" s="10" t="s">
        <v>40</v>
      </c>
      <c r="BF43" s="10" t="s">
        <v>40</v>
      </c>
      <c r="BG43" s="10" t="s">
        <v>40</v>
      </c>
      <c r="BH43" s="10"/>
      <c r="BI43" s="10"/>
      <c r="BJ43" s="10"/>
      <c r="BK43" s="10"/>
      <c r="BL43" s="11"/>
    </row>
  </sheetData>
  <mergeCells count="37">
    <mergeCell ref="D36:D38"/>
    <mergeCell ref="E37:BL37"/>
    <mergeCell ref="A36:A38"/>
    <mergeCell ref="B36:B38"/>
    <mergeCell ref="C36:C38"/>
    <mergeCell ref="AH1:AZ1"/>
    <mergeCell ref="BA1:BL1"/>
    <mergeCell ref="A39:A40"/>
    <mergeCell ref="A42:A43"/>
    <mergeCell ref="A1:A2"/>
    <mergeCell ref="C1:D1"/>
    <mergeCell ref="E1:AG1"/>
    <mergeCell ref="A22:A23"/>
    <mergeCell ref="A25:A26"/>
    <mergeCell ref="A28:A29"/>
    <mergeCell ref="A31:A32"/>
    <mergeCell ref="A34:A35"/>
    <mergeCell ref="A4:A5"/>
    <mergeCell ref="A7:A8"/>
    <mergeCell ref="A10:A11"/>
    <mergeCell ref="A13:A14"/>
    <mergeCell ref="A16:A17"/>
    <mergeCell ref="A19:A20"/>
    <mergeCell ref="C39:C40"/>
    <mergeCell ref="C42:C43"/>
    <mergeCell ref="C19:C20"/>
    <mergeCell ref="B42:B43"/>
    <mergeCell ref="C22:C23"/>
    <mergeCell ref="C25:C26"/>
    <mergeCell ref="C28:C29"/>
    <mergeCell ref="C31:C32"/>
    <mergeCell ref="C34:C35"/>
    <mergeCell ref="C4:C5"/>
    <mergeCell ref="C7:C8"/>
    <mergeCell ref="C10:C11"/>
    <mergeCell ref="C13:C14"/>
    <mergeCell ref="C16:C17"/>
  </mergeCells>
  <conditionalFormatting sqref="E4:BL5 E38:BL38 E7:BL8 E10:BL11 E13:BL14 E16:BL17 E19:BL20 E22:BL23 E25:BL26 E31:BL32 E28:BL29 E34:BL35">
    <cfRule type="cellIs" dxfId="49" priority="4" operator="notEqual">
      <formula>""</formula>
    </cfRule>
  </conditionalFormatting>
  <conditionalFormatting sqref="E39:BL40 E42:BL43">
    <cfRule type="cellIs" dxfId="48" priority="3" operator="notEqual">
      <formula>""</formula>
    </cfRule>
  </conditionalFormatting>
  <conditionalFormatting sqref="E39:BL43">
    <cfRule type="cellIs" dxfId="47" priority="2" stopIfTrue="1" operator="equal">
      <formula>"o"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tabSelected="1" zoomScale="85" zoomScaleNormal="85" workbookViewId="0">
      <pane ySplit="2" topLeftCell="A3" activePane="bottomLeft" state="frozen"/>
      <selection activeCell="B1" sqref="B1"/>
      <selection pane="bottomLeft" activeCell="N11" activeCellId="3" sqref="I10 I11 N10 N11"/>
    </sheetView>
  </sheetViews>
  <sheetFormatPr defaultColWidth="9" defaultRowHeight="14.3" x14ac:dyDescent="0.25"/>
  <cols>
    <col min="1" max="1" width="4.625" style="52" customWidth="1"/>
    <col min="2" max="2" width="9" style="52"/>
    <col min="3" max="3" width="4.625" style="52" customWidth="1"/>
    <col min="4" max="27" width="3.125" style="52" customWidth="1"/>
    <col min="28" max="28" width="4.625" style="52" customWidth="1"/>
    <col min="29" max="30" width="9" style="52"/>
    <col min="31" max="31" width="14.875" style="52" bestFit="1" customWidth="1"/>
    <col min="32" max="33" width="9" style="52"/>
    <col min="34" max="34" width="14.875" style="52" bestFit="1" customWidth="1"/>
    <col min="35" max="16384" width="9" style="52"/>
  </cols>
  <sheetData>
    <row r="1" spans="1:39" ht="40.1" customHeight="1" thickBot="1" x14ac:dyDescent="0.3">
      <c r="B1" s="165" t="s">
        <v>75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</row>
    <row r="2" spans="1:39" ht="49.95" customHeight="1" thickBot="1" x14ac:dyDescent="0.3">
      <c r="B2" s="61" t="s">
        <v>5</v>
      </c>
      <c r="C2" s="62" t="s">
        <v>60</v>
      </c>
      <c r="D2" s="90" t="s">
        <v>42</v>
      </c>
      <c r="E2" s="91" t="s">
        <v>52</v>
      </c>
      <c r="F2" s="92" t="s">
        <v>43</v>
      </c>
      <c r="G2" s="92" t="s">
        <v>79</v>
      </c>
      <c r="H2" s="92" t="s">
        <v>80</v>
      </c>
      <c r="I2" s="92" t="s">
        <v>50</v>
      </c>
      <c r="J2" s="92" t="s">
        <v>45</v>
      </c>
      <c r="K2" s="92" t="s">
        <v>57</v>
      </c>
      <c r="L2" s="92" t="s">
        <v>46</v>
      </c>
      <c r="M2" s="92" t="s">
        <v>53</v>
      </c>
      <c r="N2" s="92" t="s">
        <v>55</v>
      </c>
      <c r="O2" s="92" t="s">
        <v>77</v>
      </c>
      <c r="P2" s="92" t="s">
        <v>47</v>
      </c>
      <c r="Q2" s="92" t="s">
        <v>56</v>
      </c>
      <c r="R2" s="92" t="s">
        <v>51</v>
      </c>
      <c r="S2" s="92" t="s">
        <v>54</v>
      </c>
      <c r="T2" s="92" t="s">
        <v>76</v>
      </c>
      <c r="U2" s="92" t="s">
        <v>58</v>
      </c>
      <c r="V2" s="92" t="s">
        <v>48</v>
      </c>
      <c r="W2" s="93" t="s">
        <v>78</v>
      </c>
      <c r="X2" s="92" t="s">
        <v>49</v>
      </c>
      <c r="Y2" s="92" t="s">
        <v>59</v>
      </c>
      <c r="Z2" s="92" t="s">
        <v>61</v>
      </c>
      <c r="AA2" s="93" t="s">
        <v>62</v>
      </c>
      <c r="AB2" s="136" t="s">
        <v>63</v>
      </c>
      <c r="AC2" s="130" t="s">
        <v>66</v>
      </c>
      <c r="AD2" s="83" t="s">
        <v>68</v>
      </c>
      <c r="AE2" s="84" t="s">
        <v>71</v>
      </c>
      <c r="AF2" s="65" t="s">
        <v>10</v>
      </c>
      <c r="AG2" s="66" t="s">
        <v>72</v>
      </c>
      <c r="AH2" s="66" t="s">
        <v>73</v>
      </c>
      <c r="AI2" s="66" t="s">
        <v>74</v>
      </c>
      <c r="AJ2" s="66" t="s">
        <v>67</v>
      </c>
      <c r="AK2" s="66" t="s">
        <v>8</v>
      </c>
      <c r="AL2" s="66" t="s">
        <v>70</v>
      </c>
      <c r="AM2" s="67" t="s">
        <v>69</v>
      </c>
    </row>
    <row r="3" spans="1:39" ht="18" customHeight="1" x14ac:dyDescent="0.25">
      <c r="A3" s="170" t="s">
        <v>2</v>
      </c>
      <c r="B3" s="72" t="s">
        <v>26</v>
      </c>
      <c r="C3" s="55">
        <v>1</v>
      </c>
      <c r="D3" s="53" t="s">
        <v>40</v>
      </c>
      <c r="E3" s="85"/>
      <c r="F3" s="37" t="s">
        <v>40</v>
      </c>
      <c r="G3" s="37"/>
      <c r="H3" s="37"/>
      <c r="I3" s="37" t="s">
        <v>40</v>
      </c>
      <c r="J3" s="37" t="s">
        <v>40</v>
      </c>
      <c r="K3" s="37"/>
      <c r="L3" s="37" t="s">
        <v>44</v>
      </c>
      <c r="M3" s="37"/>
      <c r="N3" s="37" t="s">
        <v>44</v>
      </c>
      <c r="O3" s="37"/>
      <c r="P3" s="37" t="s">
        <v>44</v>
      </c>
      <c r="Q3" s="37"/>
      <c r="R3" s="37"/>
      <c r="S3" s="37" t="s">
        <v>40</v>
      </c>
      <c r="T3" s="37" t="s">
        <v>44</v>
      </c>
      <c r="U3" s="37"/>
      <c r="V3" s="37" t="s">
        <v>40</v>
      </c>
      <c r="W3" s="4"/>
      <c r="X3" s="37" t="s">
        <v>40</v>
      </c>
      <c r="Y3" s="89"/>
      <c r="Z3" s="37" t="s">
        <v>40</v>
      </c>
      <c r="AA3" s="98"/>
      <c r="AB3" s="137">
        <f>Table13[[#This Row],[STEP]]</f>
        <v>1</v>
      </c>
      <c r="AC3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" s="68" t="str">
        <f>IF(Table13[[#This Row],[10B]]&lt;&gt;"","L2",IF(Table13[[#This Row],[10T]]&lt;&gt;"","L3","L1"))</f>
        <v>L2</v>
      </c>
      <c r="AE3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" s="69" t="str">
        <f>IF(Table13[[#This Row],[18T]]&lt;&gt;"","ON","")</f>
        <v>ON</v>
      </c>
      <c r="AG3" s="70" t="str">
        <f>IF(Table13[[#This Row],[18T]]&lt;&gt;"",Table13[[#This Row],[BUS1]],"")</f>
        <v>H1</v>
      </c>
      <c r="AH3" s="70" t="str">
        <f>IF(Table13[[#This Row],[5T]]&lt;&gt;"",Table13[[#This Row],[BUS3]],"")</f>
        <v>R4/11</v>
      </c>
      <c r="AI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" s="70" t="str">
        <f>IF(AND(Table13[[#This Row],[11B]]&lt;&gt;"",Table13[[#This Row],[19B]]&lt;&gt;""),Table13[[#This Row],[BUS1]],"")</f>
        <v/>
      </c>
      <c r="AK3" s="70" t="str">
        <f>IF(AND(Table13[[#This Row],[11T]]&lt;&gt;"",Table13[[#This Row],[19T]]&lt;&gt;""),Table13[[#This Row],[BUS1]],"")</f>
        <v/>
      </c>
      <c r="AL3" s="70" t="str">
        <f>IF(Table13[[#This Row],[17B]]&lt;&gt;"",Table13[[#This Row],[BUS2]],"")</f>
        <v>L2</v>
      </c>
      <c r="AM3" s="71" t="str">
        <f>IF(Table13[[#This Row],[13T]]&lt;&gt;"",Table13[[#This Row],[BUS2]],"")</f>
        <v/>
      </c>
    </row>
    <row r="4" spans="1:39" ht="18" customHeight="1" x14ac:dyDescent="0.25">
      <c r="A4" s="168"/>
      <c r="B4" s="73"/>
      <c r="C4" s="55">
        <v>2</v>
      </c>
      <c r="D4" s="56"/>
      <c r="E4" s="86" t="s">
        <v>40</v>
      </c>
      <c r="F4" s="51" t="s">
        <v>40</v>
      </c>
      <c r="G4" s="51"/>
      <c r="H4" s="51"/>
      <c r="I4" s="51" t="s">
        <v>40</v>
      </c>
      <c r="J4" s="51" t="s">
        <v>40</v>
      </c>
      <c r="K4" s="51"/>
      <c r="L4" s="51" t="s">
        <v>44</v>
      </c>
      <c r="M4" s="51"/>
      <c r="N4" s="51" t="s">
        <v>44</v>
      </c>
      <c r="O4" s="51"/>
      <c r="P4" s="51"/>
      <c r="Q4" s="51" t="s">
        <v>40</v>
      </c>
      <c r="R4" s="51"/>
      <c r="S4" s="51" t="s">
        <v>40</v>
      </c>
      <c r="T4" s="51" t="s">
        <v>44</v>
      </c>
      <c r="U4" s="51"/>
      <c r="V4" s="51" t="s">
        <v>40</v>
      </c>
      <c r="W4" s="88"/>
      <c r="X4" s="51" t="s">
        <v>40</v>
      </c>
      <c r="Y4" s="51"/>
      <c r="Z4" s="51" t="s">
        <v>40</v>
      </c>
      <c r="AA4" s="88"/>
      <c r="AB4" s="137">
        <f>Table13[[#This Row],[STEP]]</f>
        <v>2</v>
      </c>
      <c r="AC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" s="68" t="str">
        <f>IF(Table13[[#This Row],[10B]]&lt;&gt;"","L2",IF(Table13[[#This Row],[10T]]&lt;&gt;"","L3","L1"))</f>
        <v>L2</v>
      </c>
      <c r="AE4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" s="69" t="str">
        <f>IF(Table13[[#This Row],[18T]]&lt;&gt;"","ON","")</f>
        <v>ON</v>
      </c>
      <c r="AG4" s="70" t="str">
        <f>IF(Table13[[#This Row],[18T]]&lt;&gt;"",Table13[[#This Row],[BUS1]],"")</f>
        <v>H1</v>
      </c>
      <c r="AH4" s="70" t="str">
        <f>IF(Table13[[#This Row],[5T]]&lt;&gt;"",Table13[[#This Row],[BUS3]],"")</f>
        <v>R4/11</v>
      </c>
      <c r="AI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" s="70" t="str">
        <f>IF(AND(Table13[[#This Row],[11B]]&lt;&gt;"",Table13[[#This Row],[19B]]&lt;&gt;""),Table13[[#This Row],[BUS1]],"")</f>
        <v>H1</v>
      </c>
      <c r="AK4" s="70" t="str">
        <f>IF(AND(Table13[[#This Row],[11T]]&lt;&gt;"",Table13[[#This Row],[19T]]&lt;&gt;""),Table13[[#This Row],[BUS1]],"")</f>
        <v/>
      </c>
      <c r="AL4" s="70" t="str">
        <f>IF(Table13[[#This Row],[17B]]&lt;&gt;"",Table13[[#This Row],[BUS2]],"")</f>
        <v>L2</v>
      </c>
      <c r="AM4" s="71" t="str">
        <f>IF(Table13[[#This Row],[13T]]&lt;&gt;"",Table13[[#This Row],[BUS2]],"")</f>
        <v/>
      </c>
    </row>
    <row r="5" spans="1:39" ht="18" customHeight="1" x14ac:dyDescent="0.25">
      <c r="A5" s="168"/>
      <c r="B5" s="73"/>
      <c r="C5" s="55">
        <v>3</v>
      </c>
      <c r="D5" s="56" t="s">
        <v>40</v>
      </c>
      <c r="E5" s="86"/>
      <c r="F5" s="51" t="s">
        <v>40</v>
      </c>
      <c r="G5" s="51"/>
      <c r="H5" s="51"/>
      <c r="I5" s="51" t="s">
        <v>40</v>
      </c>
      <c r="J5" s="51" t="s">
        <v>40</v>
      </c>
      <c r="K5" s="51"/>
      <c r="L5" s="51"/>
      <c r="M5" s="51" t="s">
        <v>40</v>
      </c>
      <c r="N5" s="51" t="s">
        <v>44</v>
      </c>
      <c r="O5" s="51"/>
      <c r="P5" s="51" t="s">
        <v>44</v>
      </c>
      <c r="Q5" s="51"/>
      <c r="R5" s="51"/>
      <c r="S5" s="51" t="s">
        <v>40</v>
      </c>
      <c r="T5" s="51" t="s">
        <v>44</v>
      </c>
      <c r="U5" s="51"/>
      <c r="V5" s="51" t="s">
        <v>40</v>
      </c>
      <c r="W5" s="88"/>
      <c r="X5" s="51" t="s">
        <v>40</v>
      </c>
      <c r="Y5" s="51"/>
      <c r="Z5" s="51" t="s">
        <v>40</v>
      </c>
      <c r="AA5" s="88"/>
      <c r="AB5" s="137">
        <f>Table13[[#This Row],[STEP]]</f>
        <v>3</v>
      </c>
      <c r="AC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" s="68" t="str">
        <f>IF(Table13[[#This Row],[10B]]&lt;&gt;"","L2",IF(Table13[[#This Row],[10T]]&lt;&gt;"","L3","L1"))</f>
        <v>L2</v>
      </c>
      <c r="AE5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5" s="69" t="str">
        <f>IF(Table13[[#This Row],[18T]]&lt;&gt;"","ON","")</f>
        <v>ON</v>
      </c>
      <c r="AG5" s="70" t="str">
        <f>IF(Table13[[#This Row],[18T]]&lt;&gt;"",Table13[[#This Row],[BUS1]],"")</f>
        <v>H1</v>
      </c>
      <c r="AH5" s="70" t="str">
        <f>IF(Table13[[#This Row],[5T]]&lt;&gt;"",Table13[[#This Row],[BUS3]],"")</f>
        <v>R5/5:S2-R4/11</v>
      </c>
      <c r="AI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" s="70" t="str">
        <f>IF(AND(Table13[[#This Row],[11B]]&lt;&gt;"",Table13[[#This Row],[19B]]&lt;&gt;""),Table13[[#This Row],[BUS1]],"")</f>
        <v/>
      </c>
      <c r="AK5" s="70" t="str">
        <f>IF(AND(Table13[[#This Row],[11T]]&lt;&gt;"",Table13[[#This Row],[19T]]&lt;&gt;""),Table13[[#This Row],[BUS1]],"")</f>
        <v/>
      </c>
      <c r="AL5" s="70" t="str">
        <f>IF(Table13[[#This Row],[17B]]&lt;&gt;"",Table13[[#This Row],[BUS2]],"")</f>
        <v>L2</v>
      </c>
      <c r="AM5" s="71" t="str">
        <f>IF(Table13[[#This Row],[13T]]&lt;&gt;"",Table13[[#This Row],[BUS2]],"")</f>
        <v/>
      </c>
    </row>
    <row r="6" spans="1:39" ht="18" customHeight="1" x14ac:dyDescent="0.25">
      <c r="A6" s="168"/>
      <c r="B6" s="73"/>
      <c r="C6" s="55">
        <v>4</v>
      </c>
      <c r="D6" s="56" t="s">
        <v>40</v>
      </c>
      <c r="E6" s="86"/>
      <c r="F6" s="51" t="s">
        <v>40</v>
      </c>
      <c r="G6" s="51"/>
      <c r="H6" s="51"/>
      <c r="I6" s="51"/>
      <c r="J6" s="51" t="s">
        <v>40</v>
      </c>
      <c r="K6" s="51"/>
      <c r="L6" s="51" t="s">
        <v>40</v>
      </c>
      <c r="M6" s="51"/>
      <c r="N6" s="51" t="s">
        <v>44</v>
      </c>
      <c r="O6" s="51"/>
      <c r="P6" s="51" t="s">
        <v>40</v>
      </c>
      <c r="Q6" s="51"/>
      <c r="R6" s="51" t="s">
        <v>44</v>
      </c>
      <c r="S6" s="51"/>
      <c r="T6" s="51" t="s">
        <v>44</v>
      </c>
      <c r="U6" s="51"/>
      <c r="V6" s="51" t="s">
        <v>44</v>
      </c>
      <c r="W6" s="88"/>
      <c r="X6" s="51" t="s">
        <v>44</v>
      </c>
      <c r="Y6" s="51"/>
      <c r="Z6" s="51" t="s">
        <v>44</v>
      </c>
      <c r="AA6" s="88"/>
      <c r="AB6" s="137">
        <f>Table13[[#This Row],[STEP]]</f>
        <v>4</v>
      </c>
      <c r="AC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" s="68" t="str">
        <f>IF(Table13[[#This Row],[10B]]&lt;&gt;"","L2",IF(Table13[[#This Row],[10T]]&lt;&gt;"","L3","L1"))</f>
        <v>L1</v>
      </c>
      <c r="AE6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" s="69" t="str">
        <f>IF(Table13[[#This Row],[18T]]&lt;&gt;"","ON","")</f>
        <v>ON</v>
      </c>
      <c r="AG6" s="70" t="str">
        <f>IF(Table13[[#This Row],[18T]]&lt;&gt;"",Table13[[#This Row],[BUS1]],"")</f>
        <v>ON</v>
      </c>
      <c r="AH6" s="70" t="str">
        <f>IF(Table13[[#This Row],[5T]]&lt;&gt;"",Table13[[#This Row],[BUS3]],"")</f>
        <v/>
      </c>
      <c r="AI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" s="70" t="str">
        <f>IF(AND(Table13[[#This Row],[11B]]&lt;&gt;"",Table13[[#This Row],[19B]]&lt;&gt;""),Table13[[#This Row],[BUS1]],"")</f>
        <v/>
      </c>
      <c r="AK6" s="70" t="str">
        <f>IF(AND(Table13[[#This Row],[11T]]&lt;&gt;"",Table13[[#This Row],[19T]]&lt;&gt;""),Table13[[#This Row],[BUS1]],"")</f>
        <v>ON</v>
      </c>
      <c r="AL6" s="70" t="str">
        <f>IF(Table13[[#This Row],[17B]]&lt;&gt;"",Table13[[#This Row],[BUS2]],"")</f>
        <v/>
      </c>
      <c r="AM6" s="71" t="str">
        <f>IF(Table13[[#This Row],[13T]]&lt;&gt;"",Table13[[#This Row],[BUS2]],"")</f>
        <v/>
      </c>
    </row>
    <row r="7" spans="1:39" ht="18" customHeight="1" thickBot="1" x14ac:dyDescent="0.3">
      <c r="A7" s="168"/>
      <c r="B7" s="74" t="s">
        <v>7</v>
      </c>
      <c r="C7" s="58">
        <v>5</v>
      </c>
      <c r="D7" s="59" t="s">
        <v>40</v>
      </c>
      <c r="E7" s="87"/>
      <c r="F7" s="39" t="s">
        <v>40</v>
      </c>
      <c r="G7" s="39"/>
      <c r="H7" s="39"/>
      <c r="I7" s="39"/>
      <c r="J7" s="39" t="s">
        <v>40</v>
      </c>
      <c r="K7" s="39"/>
      <c r="L7" s="39" t="s">
        <v>44</v>
      </c>
      <c r="M7" s="39"/>
      <c r="N7" s="39" t="s">
        <v>40</v>
      </c>
      <c r="O7" s="39"/>
      <c r="P7" s="39" t="s">
        <v>44</v>
      </c>
      <c r="Q7" s="39"/>
      <c r="R7" s="39" t="s">
        <v>44</v>
      </c>
      <c r="S7" s="39"/>
      <c r="T7" s="39" t="s">
        <v>44</v>
      </c>
      <c r="U7" s="39"/>
      <c r="V7" s="39" t="s">
        <v>40</v>
      </c>
      <c r="W7" s="8"/>
      <c r="X7" s="39" t="s">
        <v>40</v>
      </c>
      <c r="Y7" s="39"/>
      <c r="Z7" s="39" t="s">
        <v>40</v>
      </c>
      <c r="AA7" s="8"/>
      <c r="AB7" s="138">
        <f>Table13[[#This Row],[STEP]]</f>
        <v>5</v>
      </c>
      <c r="AC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7" s="79" t="str">
        <f>IF(Table13[[#This Row],[10B]]&lt;&gt;"","L2",IF(Table13[[#This Row],[10T]]&lt;&gt;"","L3","L1"))</f>
        <v>L1</v>
      </c>
      <c r="AE7" s="17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7" s="80" t="str">
        <f>IF(Table13[[#This Row],[18T]]&lt;&gt;"","ON","")</f>
        <v>ON</v>
      </c>
      <c r="AG7" s="81" t="str">
        <f>IF(Table13[[#This Row],[18T]]&lt;&gt;"",Table13[[#This Row],[BUS1]],"")</f>
        <v>H1</v>
      </c>
      <c r="AH7" s="81" t="str">
        <f>IF(Table13[[#This Row],[5T]]&lt;&gt;"",Table13[[#This Row],[BUS3]],"")</f>
        <v>R4/11</v>
      </c>
      <c r="AI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7" s="81" t="str">
        <f>IF(AND(Table13[[#This Row],[11B]]&lt;&gt;"",Table13[[#This Row],[19B]]&lt;&gt;""),Table13[[#This Row],[BUS1]],"")</f>
        <v/>
      </c>
      <c r="AK7" s="81" t="str">
        <f>IF(AND(Table13[[#This Row],[11T]]&lt;&gt;"",Table13[[#This Row],[19T]]&lt;&gt;""),Table13[[#This Row],[BUS1]],"")</f>
        <v/>
      </c>
      <c r="AL7" s="81" t="str">
        <f>IF(Table13[[#This Row],[17B]]&lt;&gt;"",Table13[[#This Row],[BUS2]],"")</f>
        <v/>
      </c>
      <c r="AM7" s="82" t="str">
        <f>IF(Table13[[#This Row],[13T]]&lt;&gt;"",Table13[[#This Row],[BUS2]],"")</f>
        <v>L1</v>
      </c>
    </row>
    <row r="8" spans="1:39" ht="18" customHeight="1" x14ac:dyDescent="0.25">
      <c r="A8" s="168"/>
      <c r="B8" s="94"/>
      <c r="C8" s="95">
        <v>6</v>
      </c>
      <c r="D8" s="96"/>
      <c r="E8" s="97" t="s">
        <v>40</v>
      </c>
      <c r="F8" s="89" t="s">
        <v>40</v>
      </c>
      <c r="G8" s="89"/>
      <c r="H8" s="89"/>
      <c r="I8" s="89"/>
      <c r="J8" s="89" t="s">
        <v>40</v>
      </c>
      <c r="K8" s="89"/>
      <c r="L8" s="89" t="s">
        <v>44</v>
      </c>
      <c r="M8" s="89"/>
      <c r="N8" s="89" t="s">
        <v>40</v>
      </c>
      <c r="O8" s="89"/>
      <c r="P8" s="89"/>
      <c r="Q8" s="89" t="s">
        <v>40</v>
      </c>
      <c r="R8" s="89" t="s">
        <v>44</v>
      </c>
      <c r="S8" s="89"/>
      <c r="T8" s="89" t="s">
        <v>44</v>
      </c>
      <c r="U8" s="89"/>
      <c r="V8" s="89" t="s">
        <v>40</v>
      </c>
      <c r="W8" s="98"/>
      <c r="X8" s="89" t="s">
        <v>40</v>
      </c>
      <c r="Y8" s="89"/>
      <c r="Z8" s="89" t="s">
        <v>40</v>
      </c>
      <c r="AA8" s="98"/>
      <c r="AB8" s="139">
        <f>Table13[[#This Row],[STEP]]</f>
        <v>6</v>
      </c>
      <c r="AC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8" s="99" t="str">
        <f>IF(Table13[[#This Row],[10B]]&lt;&gt;"","L2",IF(Table13[[#This Row],[10T]]&lt;&gt;"","L3","L1"))</f>
        <v>L1</v>
      </c>
      <c r="AE8" s="17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8" s="69" t="str">
        <f>IF(Table13[[#This Row],[18T]]&lt;&gt;"","ON","")</f>
        <v>ON</v>
      </c>
      <c r="AG8" s="70" t="str">
        <f>IF(Table13[[#This Row],[18T]]&lt;&gt;"",Table13[[#This Row],[BUS1]],"")</f>
        <v>H1</v>
      </c>
      <c r="AH8" s="70" t="str">
        <f>IF(Table13[[#This Row],[5T]]&lt;&gt;"",Table13[[#This Row],[BUS3]],"")</f>
        <v>R4/11</v>
      </c>
      <c r="AI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8" s="70" t="str">
        <f>IF(AND(Table13[[#This Row],[11B]]&lt;&gt;"",Table13[[#This Row],[19B]]&lt;&gt;""),Table13[[#This Row],[BUS1]],"")</f>
        <v>H1</v>
      </c>
      <c r="AK8" s="70" t="str">
        <f>IF(AND(Table13[[#This Row],[11T]]&lt;&gt;"",Table13[[#This Row],[19T]]&lt;&gt;""),Table13[[#This Row],[BUS1]],"")</f>
        <v/>
      </c>
      <c r="AL8" s="70" t="str">
        <f>IF(Table13[[#This Row],[17B]]&lt;&gt;"",Table13[[#This Row],[BUS2]],"")</f>
        <v/>
      </c>
      <c r="AM8" s="71" t="str">
        <f>IF(Table13[[#This Row],[13T]]&lt;&gt;"",Table13[[#This Row],[BUS2]],"")</f>
        <v>L1</v>
      </c>
    </row>
    <row r="9" spans="1:39" ht="18" customHeight="1" x14ac:dyDescent="0.25">
      <c r="A9" s="168"/>
      <c r="B9" s="73"/>
      <c r="C9" s="55">
        <v>7</v>
      </c>
      <c r="D9" s="56"/>
      <c r="E9" s="86" t="s">
        <v>40</v>
      </c>
      <c r="F9" s="51" t="s">
        <v>40</v>
      </c>
      <c r="G9" s="51"/>
      <c r="H9" s="51"/>
      <c r="I9" s="51"/>
      <c r="J9" s="51" t="s">
        <v>40</v>
      </c>
      <c r="K9" s="51"/>
      <c r="L9" s="51" t="s">
        <v>44</v>
      </c>
      <c r="M9" s="51"/>
      <c r="N9" s="51" t="s">
        <v>40</v>
      </c>
      <c r="O9" s="51"/>
      <c r="P9" s="51"/>
      <c r="Q9" s="51" t="s">
        <v>40</v>
      </c>
      <c r="R9" s="51" t="s">
        <v>44</v>
      </c>
      <c r="S9" s="51"/>
      <c r="T9" s="51" t="s">
        <v>44</v>
      </c>
      <c r="U9" s="51"/>
      <c r="V9" s="51" t="s">
        <v>40</v>
      </c>
      <c r="W9" s="88"/>
      <c r="X9" s="51" t="s">
        <v>40</v>
      </c>
      <c r="Y9" s="51"/>
      <c r="Z9" s="51" t="s">
        <v>40</v>
      </c>
      <c r="AA9" s="88"/>
      <c r="AB9" s="137">
        <f>Table13[[#This Row],[STEP]]</f>
        <v>7</v>
      </c>
      <c r="AC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9" s="68" t="str">
        <f>IF(Table13[[#This Row],[10B]]&lt;&gt;"","L2",IF(Table13[[#This Row],[10T]]&lt;&gt;"","L3","L1"))</f>
        <v>L1</v>
      </c>
      <c r="AE9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9" s="69" t="str">
        <f>IF(Table13[[#This Row],[18T]]&lt;&gt;"","ON","")</f>
        <v>ON</v>
      </c>
      <c r="AG9" s="70" t="str">
        <f>IF(Table13[[#This Row],[18T]]&lt;&gt;"",Table13[[#This Row],[BUS1]],"")</f>
        <v>H1</v>
      </c>
      <c r="AH9" s="70" t="str">
        <f>IF(Table13[[#This Row],[5T]]&lt;&gt;"",Table13[[#This Row],[BUS3]],"")</f>
        <v>R4/11</v>
      </c>
      <c r="AI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9" s="70" t="str">
        <f>IF(AND(Table13[[#This Row],[11B]]&lt;&gt;"",Table13[[#This Row],[19B]]&lt;&gt;""),Table13[[#This Row],[BUS1]],"")</f>
        <v>H1</v>
      </c>
      <c r="AK9" s="70" t="str">
        <f>IF(AND(Table13[[#This Row],[11T]]&lt;&gt;"",Table13[[#This Row],[19T]]&lt;&gt;""),Table13[[#This Row],[BUS1]],"")</f>
        <v/>
      </c>
      <c r="AL9" s="70" t="str">
        <f>IF(Table13[[#This Row],[17B]]&lt;&gt;"",Table13[[#This Row],[BUS2]],"")</f>
        <v/>
      </c>
      <c r="AM9" s="71" t="str">
        <f>IF(Table13[[#This Row],[13T]]&lt;&gt;"",Table13[[#This Row],[BUS2]],"")</f>
        <v>L1</v>
      </c>
    </row>
    <row r="10" spans="1:39" ht="18" customHeight="1" x14ac:dyDescent="0.25">
      <c r="A10" s="168"/>
      <c r="B10" s="73" t="s">
        <v>27</v>
      </c>
      <c r="C10" s="55">
        <v>8</v>
      </c>
      <c r="D10" s="56" t="s">
        <v>40</v>
      </c>
      <c r="E10" s="86"/>
      <c r="F10" s="51" t="s">
        <v>40</v>
      </c>
      <c r="G10" s="51"/>
      <c r="H10" s="51"/>
      <c r="I10" s="51" t="s">
        <v>40</v>
      </c>
      <c r="J10" s="51" t="s">
        <v>40</v>
      </c>
      <c r="K10" s="51"/>
      <c r="L10" s="51" t="s">
        <v>44</v>
      </c>
      <c r="M10" s="51"/>
      <c r="N10" s="51" t="s">
        <v>40</v>
      </c>
      <c r="O10" s="51"/>
      <c r="P10" s="51" t="s">
        <v>44</v>
      </c>
      <c r="Q10" s="51"/>
      <c r="R10" s="51" t="s">
        <v>44</v>
      </c>
      <c r="S10" s="51"/>
      <c r="T10" s="51" t="s">
        <v>44</v>
      </c>
      <c r="U10" s="51"/>
      <c r="V10" s="51" t="s">
        <v>40</v>
      </c>
      <c r="W10" s="88"/>
      <c r="X10" s="51" t="s">
        <v>40</v>
      </c>
      <c r="Y10" s="51"/>
      <c r="Z10" s="51" t="s">
        <v>40</v>
      </c>
      <c r="AA10" s="88"/>
      <c r="AB10" s="137">
        <f>Table13[[#This Row],[STEP]]</f>
        <v>8</v>
      </c>
      <c r="AC1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0" s="68" t="str">
        <f>IF(Table13[[#This Row],[10B]]&lt;&gt;"","L2",IF(Table13[[#This Row],[10T]]&lt;&gt;"","L3","L1"))</f>
        <v>L1</v>
      </c>
      <c r="AE10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0" s="69" t="str">
        <f>IF(Table13[[#This Row],[18T]]&lt;&gt;"","ON","")</f>
        <v>ON</v>
      </c>
      <c r="AG10" s="70" t="str">
        <f>IF(Table13[[#This Row],[18T]]&lt;&gt;"",Table13[[#This Row],[BUS1]],"")</f>
        <v>H1</v>
      </c>
      <c r="AH10" s="70" t="str">
        <f>IF(Table13[[#This Row],[5T]]&lt;&gt;"",Table13[[#This Row],[BUS3]],"")</f>
        <v>R4/11</v>
      </c>
      <c r="AI1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0" s="70" t="str">
        <f>IF(AND(Table13[[#This Row],[11B]]&lt;&gt;"",Table13[[#This Row],[19B]]&lt;&gt;""),Table13[[#This Row],[BUS1]],"")</f>
        <v/>
      </c>
      <c r="AK10" s="70" t="str">
        <f>IF(AND(Table13[[#This Row],[11T]]&lt;&gt;"",Table13[[#This Row],[19T]]&lt;&gt;""),Table13[[#This Row],[BUS1]],"")</f>
        <v/>
      </c>
      <c r="AL10" s="70" t="str">
        <f>IF(Table13[[#This Row],[17B]]&lt;&gt;"",Table13[[#This Row],[BUS2]],"")</f>
        <v>L1</v>
      </c>
      <c r="AM10" s="71" t="str">
        <f>IF(Table13[[#This Row],[13T]]&lt;&gt;"",Table13[[#This Row],[BUS2]],"")</f>
        <v>L1</v>
      </c>
    </row>
    <row r="11" spans="1:39" ht="18" customHeight="1" x14ac:dyDescent="0.25">
      <c r="A11" s="168"/>
      <c r="B11" s="73"/>
      <c r="C11" s="55">
        <v>9</v>
      </c>
      <c r="D11" s="56"/>
      <c r="E11" s="86" t="s">
        <v>40</v>
      </c>
      <c r="F11" s="51" t="s">
        <v>40</v>
      </c>
      <c r="G11" s="51"/>
      <c r="H11" s="51"/>
      <c r="I11" s="51" t="s">
        <v>40</v>
      </c>
      <c r="J11" s="51" t="s">
        <v>40</v>
      </c>
      <c r="K11" s="51"/>
      <c r="L11" s="51" t="s">
        <v>44</v>
      </c>
      <c r="M11" s="51"/>
      <c r="N11" s="51" t="s">
        <v>40</v>
      </c>
      <c r="O11" s="51"/>
      <c r="P11" s="51"/>
      <c r="Q11" s="51" t="s">
        <v>40</v>
      </c>
      <c r="R11" s="51" t="s">
        <v>44</v>
      </c>
      <c r="S11" s="51"/>
      <c r="T11" s="51" t="s">
        <v>44</v>
      </c>
      <c r="U11" s="51"/>
      <c r="V11" s="51" t="s">
        <v>40</v>
      </c>
      <c r="W11" s="88"/>
      <c r="X11" s="51" t="s">
        <v>40</v>
      </c>
      <c r="Y11" s="51"/>
      <c r="Z11" s="51" t="s">
        <v>40</v>
      </c>
      <c r="AA11" s="88"/>
      <c r="AB11" s="137">
        <f>Table13[[#This Row],[STEP]]</f>
        <v>9</v>
      </c>
      <c r="AC1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1" s="68" t="str">
        <f>IF(Table13[[#This Row],[10B]]&lt;&gt;"","L2",IF(Table13[[#This Row],[10T]]&lt;&gt;"","L3","L1"))</f>
        <v>L1</v>
      </c>
      <c r="AE11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1" s="69" t="str">
        <f>IF(Table13[[#This Row],[18T]]&lt;&gt;"","ON","")</f>
        <v>ON</v>
      </c>
      <c r="AG11" s="70" t="str">
        <f>IF(Table13[[#This Row],[18T]]&lt;&gt;"",Table13[[#This Row],[BUS1]],"")</f>
        <v>H1</v>
      </c>
      <c r="AH11" s="70" t="str">
        <f>IF(Table13[[#This Row],[5T]]&lt;&gt;"",Table13[[#This Row],[BUS3]],"")</f>
        <v>R4/11</v>
      </c>
      <c r="AI1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1" s="70" t="str">
        <f>IF(AND(Table13[[#This Row],[11B]]&lt;&gt;"",Table13[[#This Row],[19B]]&lt;&gt;""),Table13[[#This Row],[BUS1]],"")</f>
        <v>H1</v>
      </c>
      <c r="AK11" s="70" t="str">
        <f>IF(AND(Table13[[#This Row],[11T]]&lt;&gt;"",Table13[[#This Row],[19T]]&lt;&gt;""),Table13[[#This Row],[BUS1]],"")</f>
        <v/>
      </c>
      <c r="AL11" s="70" t="str">
        <f>IF(Table13[[#This Row],[17B]]&lt;&gt;"",Table13[[#This Row],[BUS2]],"")</f>
        <v>L1</v>
      </c>
      <c r="AM11" s="71" t="str">
        <f>IF(Table13[[#This Row],[13T]]&lt;&gt;"",Table13[[#This Row],[BUS2]],"")</f>
        <v>L1</v>
      </c>
    </row>
    <row r="12" spans="1:39" ht="18" customHeight="1" thickBot="1" x14ac:dyDescent="0.3">
      <c r="A12" s="168"/>
      <c r="B12" s="74" t="s">
        <v>28</v>
      </c>
      <c r="C12" s="58">
        <v>10</v>
      </c>
      <c r="D12" s="59" t="s">
        <v>40</v>
      </c>
      <c r="E12" s="87"/>
      <c r="F12" s="39" t="s">
        <v>40</v>
      </c>
      <c r="G12" s="39"/>
      <c r="H12" s="39"/>
      <c r="I12" s="39" t="s">
        <v>40</v>
      </c>
      <c r="J12" s="39" t="s">
        <v>40</v>
      </c>
      <c r="K12" s="39"/>
      <c r="L12" s="39" t="s">
        <v>44</v>
      </c>
      <c r="M12" s="39"/>
      <c r="N12" s="39" t="s">
        <v>44</v>
      </c>
      <c r="O12" s="39"/>
      <c r="P12" s="39" t="s">
        <v>44</v>
      </c>
      <c r="Q12" s="39"/>
      <c r="R12" s="39" t="s">
        <v>44</v>
      </c>
      <c r="S12" s="39"/>
      <c r="T12" s="39" t="s">
        <v>44</v>
      </c>
      <c r="U12" s="39"/>
      <c r="V12" s="39" t="s">
        <v>40</v>
      </c>
      <c r="W12" s="8"/>
      <c r="X12" s="39" t="s">
        <v>40</v>
      </c>
      <c r="Y12" s="39"/>
      <c r="Z12" s="39" t="s">
        <v>40</v>
      </c>
      <c r="AA12" s="8"/>
      <c r="AB12" s="138">
        <f>Table13[[#This Row],[STEP]]</f>
        <v>10</v>
      </c>
      <c r="AC1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2" s="79" t="str">
        <f>IF(Table13[[#This Row],[10B]]&lt;&gt;"","L2",IF(Table13[[#This Row],[10T]]&lt;&gt;"","L3","L1"))</f>
        <v>L1</v>
      </c>
      <c r="AE12" s="17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2" s="80" t="str">
        <f>IF(Table13[[#This Row],[18T]]&lt;&gt;"","ON","")</f>
        <v>ON</v>
      </c>
      <c r="AG12" s="81" t="str">
        <f>IF(Table13[[#This Row],[18T]]&lt;&gt;"",Table13[[#This Row],[BUS1]],"")</f>
        <v>H1</v>
      </c>
      <c r="AH12" s="81" t="str">
        <f>IF(Table13[[#This Row],[5T]]&lt;&gt;"",Table13[[#This Row],[BUS3]],"")</f>
        <v>R4/11</v>
      </c>
      <c r="AI1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2" s="81" t="str">
        <f>IF(AND(Table13[[#This Row],[11B]]&lt;&gt;"",Table13[[#This Row],[19B]]&lt;&gt;""),Table13[[#This Row],[BUS1]],"")</f>
        <v/>
      </c>
      <c r="AK12" s="81" t="str">
        <f>IF(AND(Table13[[#This Row],[11T]]&lt;&gt;"",Table13[[#This Row],[19T]]&lt;&gt;""),Table13[[#This Row],[BUS1]],"")</f>
        <v/>
      </c>
      <c r="AL12" s="81" t="str">
        <f>IF(Table13[[#This Row],[17B]]&lt;&gt;"",Table13[[#This Row],[BUS2]],"")</f>
        <v>L1</v>
      </c>
      <c r="AM12" s="82" t="str">
        <f>IF(Table13[[#This Row],[13T]]&lt;&gt;"",Table13[[#This Row],[BUS2]],"")</f>
        <v/>
      </c>
    </row>
    <row r="13" spans="1:39" ht="18" customHeight="1" x14ac:dyDescent="0.25">
      <c r="A13" s="168"/>
      <c r="B13" s="94"/>
      <c r="C13" s="95">
        <v>11</v>
      </c>
      <c r="D13" s="96"/>
      <c r="E13" s="97" t="s">
        <v>40</v>
      </c>
      <c r="F13" s="89" t="s">
        <v>40</v>
      </c>
      <c r="G13" s="89"/>
      <c r="H13" s="89"/>
      <c r="I13" s="89" t="s">
        <v>40</v>
      </c>
      <c r="J13" s="89" t="s">
        <v>40</v>
      </c>
      <c r="K13" s="89"/>
      <c r="L13" s="89"/>
      <c r="M13" s="89" t="s">
        <v>40</v>
      </c>
      <c r="N13" s="89" t="s">
        <v>44</v>
      </c>
      <c r="O13" s="89"/>
      <c r="P13" s="89"/>
      <c r="Q13" s="89" t="s">
        <v>40</v>
      </c>
      <c r="R13" s="89" t="s">
        <v>44</v>
      </c>
      <c r="S13" s="89"/>
      <c r="T13" s="89" t="s">
        <v>44</v>
      </c>
      <c r="U13" s="89"/>
      <c r="V13" s="89" t="s">
        <v>40</v>
      </c>
      <c r="W13" s="98"/>
      <c r="X13" s="89" t="s">
        <v>40</v>
      </c>
      <c r="Y13" s="89"/>
      <c r="Z13" s="89" t="s">
        <v>40</v>
      </c>
      <c r="AA13" s="98"/>
      <c r="AB13" s="139">
        <f>Table13[[#This Row],[STEP]]</f>
        <v>11</v>
      </c>
      <c r="AC1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3" s="99" t="str">
        <f>IF(Table13[[#This Row],[10B]]&lt;&gt;"","L2",IF(Table13[[#This Row],[10T]]&lt;&gt;"","L3","L1"))</f>
        <v>L1</v>
      </c>
      <c r="AE13" s="17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3" s="69" t="str">
        <f>IF(Table13[[#This Row],[18T]]&lt;&gt;"","ON","")</f>
        <v>ON</v>
      </c>
      <c r="AG13" s="70" t="str">
        <f>IF(Table13[[#This Row],[18T]]&lt;&gt;"",Table13[[#This Row],[BUS1]],"")</f>
        <v>H1</v>
      </c>
      <c r="AH13" s="70" t="str">
        <f>IF(Table13[[#This Row],[5T]]&lt;&gt;"",Table13[[#This Row],[BUS3]],"")</f>
        <v>R5/5:S2-R4/11</v>
      </c>
      <c r="AI1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3" s="70" t="str">
        <f>IF(AND(Table13[[#This Row],[11B]]&lt;&gt;"",Table13[[#This Row],[19B]]&lt;&gt;""),Table13[[#This Row],[BUS1]],"")</f>
        <v>H1</v>
      </c>
      <c r="AK13" s="70" t="str">
        <f>IF(AND(Table13[[#This Row],[11T]]&lt;&gt;"",Table13[[#This Row],[19T]]&lt;&gt;""),Table13[[#This Row],[BUS1]],"")</f>
        <v/>
      </c>
      <c r="AL13" s="70" t="str">
        <f>IF(Table13[[#This Row],[17B]]&lt;&gt;"",Table13[[#This Row],[BUS2]],"")</f>
        <v>L1</v>
      </c>
      <c r="AM13" s="71" t="str">
        <f>IF(Table13[[#This Row],[13T]]&lt;&gt;"",Table13[[#This Row],[BUS2]],"")</f>
        <v/>
      </c>
    </row>
    <row r="14" spans="1:39" ht="18" customHeight="1" x14ac:dyDescent="0.25">
      <c r="A14" s="168"/>
      <c r="B14" s="73"/>
      <c r="C14" s="55">
        <v>12</v>
      </c>
      <c r="D14" s="56"/>
      <c r="E14" s="86" t="s">
        <v>40</v>
      </c>
      <c r="F14" s="51" t="s">
        <v>40</v>
      </c>
      <c r="G14" s="51"/>
      <c r="H14" s="51"/>
      <c r="I14" s="51" t="s">
        <v>40</v>
      </c>
      <c r="J14" s="51" t="s">
        <v>40</v>
      </c>
      <c r="K14" s="51"/>
      <c r="L14" s="51" t="s">
        <v>44</v>
      </c>
      <c r="M14" s="51"/>
      <c r="N14" s="51" t="s">
        <v>44</v>
      </c>
      <c r="O14" s="51"/>
      <c r="P14" s="51" t="s">
        <v>44</v>
      </c>
      <c r="Q14" s="51"/>
      <c r="R14" s="51" t="s">
        <v>44</v>
      </c>
      <c r="S14" s="51"/>
      <c r="T14" s="51" t="s">
        <v>44</v>
      </c>
      <c r="U14" s="51"/>
      <c r="V14" s="51" t="s">
        <v>40</v>
      </c>
      <c r="W14" s="88"/>
      <c r="X14" s="51" t="s">
        <v>40</v>
      </c>
      <c r="Y14" s="51"/>
      <c r="Z14" s="51" t="s">
        <v>40</v>
      </c>
      <c r="AA14" s="88"/>
      <c r="AB14" s="137">
        <f>Table13[[#This Row],[STEP]]</f>
        <v>12</v>
      </c>
      <c r="AC1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4" s="68" t="str">
        <f>IF(Table13[[#This Row],[10B]]&lt;&gt;"","L2",IF(Table13[[#This Row],[10T]]&lt;&gt;"","L3","L1"))</f>
        <v>L1</v>
      </c>
      <c r="AE14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4" s="69" t="str">
        <f>IF(Table13[[#This Row],[18T]]&lt;&gt;"","ON","")</f>
        <v>ON</v>
      </c>
      <c r="AG14" s="70" t="str">
        <f>IF(Table13[[#This Row],[18T]]&lt;&gt;"",Table13[[#This Row],[BUS1]],"")</f>
        <v>H1</v>
      </c>
      <c r="AH14" s="70" t="str">
        <f>IF(Table13[[#This Row],[5T]]&lt;&gt;"",Table13[[#This Row],[BUS3]],"")</f>
        <v>R4/11</v>
      </c>
      <c r="AI1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4" s="70" t="str">
        <f>IF(AND(Table13[[#This Row],[11B]]&lt;&gt;"",Table13[[#This Row],[19B]]&lt;&gt;""),Table13[[#This Row],[BUS1]],"")</f>
        <v/>
      </c>
      <c r="AK14" s="70" t="str">
        <f>IF(AND(Table13[[#This Row],[11T]]&lt;&gt;"",Table13[[#This Row],[19T]]&lt;&gt;""),Table13[[#This Row],[BUS1]],"")</f>
        <v/>
      </c>
      <c r="AL14" s="70" t="str">
        <f>IF(Table13[[#This Row],[17B]]&lt;&gt;"",Table13[[#This Row],[BUS2]],"")</f>
        <v>L1</v>
      </c>
      <c r="AM14" s="71" t="str">
        <f>IF(Table13[[#This Row],[13T]]&lt;&gt;"",Table13[[#This Row],[BUS2]],"")</f>
        <v/>
      </c>
    </row>
    <row r="15" spans="1:39" ht="18" customHeight="1" x14ac:dyDescent="0.25">
      <c r="A15" s="168"/>
      <c r="B15" s="73"/>
      <c r="C15" s="55">
        <v>13</v>
      </c>
      <c r="D15" s="56" t="s">
        <v>40</v>
      </c>
      <c r="E15" s="86"/>
      <c r="F15" s="51" t="s">
        <v>40</v>
      </c>
      <c r="G15" s="51"/>
      <c r="H15" s="51"/>
      <c r="I15" s="51" t="s">
        <v>40</v>
      </c>
      <c r="J15" s="51" t="s">
        <v>40</v>
      </c>
      <c r="K15" s="51"/>
      <c r="L15" s="51"/>
      <c r="M15" s="51" t="s">
        <v>40</v>
      </c>
      <c r="N15" s="51" t="s">
        <v>44</v>
      </c>
      <c r="O15" s="51"/>
      <c r="P15" s="51" t="s">
        <v>44</v>
      </c>
      <c r="Q15" s="51"/>
      <c r="R15" s="51" t="s">
        <v>44</v>
      </c>
      <c r="S15" s="51"/>
      <c r="T15" s="51" t="s">
        <v>44</v>
      </c>
      <c r="U15" s="51"/>
      <c r="V15" s="51" t="s">
        <v>40</v>
      </c>
      <c r="W15" s="88"/>
      <c r="X15" s="51" t="s">
        <v>40</v>
      </c>
      <c r="Y15" s="51"/>
      <c r="Z15" s="51" t="s">
        <v>40</v>
      </c>
      <c r="AA15" s="88"/>
      <c r="AB15" s="137">
        <f>Table13[[#This Row],[STEP]]</f>
        <v>13</v>
      </c>
      <c r="AC1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5" s="68" t="str">
        <f>IF(Table13[[#This Row],[10B]]&lt;&gt;"","L2",IF(Table13[[#This Row],[10T]]&lt;&gt;"","L3","L1"))</f>
        <v>L1</v>
      </c>
      <c r="AE15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5" s="69" t="str">
        <f>IF(Table13[[#This Row],[18T]]&lt;&gt;"","ON","")</f>
        <v>ON</v>
      </c>
      <c r="AG15" s="70" t="str">
        <f>IF(Table13[[#This Row],[18T]]&lt;&gt;"",Table13[[#This Row],[BUS1]],"")</f>
        <v>H1</v>
      </c>
      <c r="AH15" s="70" t="str">
        <f>IF(Table13[[#This Row],[5T]]&lt;&gt;"",Table13[[#This Row],[BUS3]],"")</f>
        <v>R5/5:S2-R4/11</v>
      </c>
      <c r="AI1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5" s="70" t="str">
        <f>IF(AND(Table13[[#This Row],[11B]]&lt;&gt;"",Table13[[#This Row],[19B]]&lt;&gt;""),Table13[[#This Row],[BUS1]],"")</f>
        <v/>
      </c>
      <c r="AK15" s="70" t="str">
        <f>IF(AND(Table13[[#This Row],[11T]]&lt;&gt;"",Table13[[#This Row],[19T]]&lt;&gt;""),Table13[[#This Row],[BUS1]],"")</f>
        <v/>
      </c>
      <c r="AL15" s="70" t="str">
        <f>IF(Table13[[#This Row],[17B]]&lt;&gt;"",Table13[[#This Row],[BUS2]],"")</f>
        <v>L1</v>
      </c>
      <c r="AM15" s="71" t="str">
        <f>IF(Table13[[#This Row],[13T]]&lt;&gt;"",Table13[[#This Row],[BUS2]],"")</f>
        <v/>
      </c>
    </row>
    <row r="16" spans="1:39" ht="18" customHeight="1" x14ac:dyDescent="0.25">
      <c r="A16" s="168"/>
      <c r="B16" s="73"/>
      <c r="C16" s="55">
        <v>14</v>
      </c>
      <c r="D16" s="56" t="s">
        <v>40</v>
      </c>
      <c r="E16" s="86"/>
      <c r="F16" s="51" t="s">
        <v>40</v>
      </c>
      <c r="G16" s="51"/>
      <c r="H16" s="51"/>
      <c r="I16" s="51" t="s">
        <v>40</v>
      </c>
      <c r="J16" s="51" t="s">
        <v>40</v>
      </c>
      <c r="K16" s="51"/>
      <c r="L16" s="51" t="s">
        <v>44</v>
      </c>
      <c r="M16" s="51"/>
      <c r="N16" s="51" t="s">
        <v>44</v>
      </c>
      <c r="O16" s="51"/>
      <c r="P16" s="51" t="s">
        <v>44</v>
      </c>
      <c r="Q16" s="51"/>
      <c r="R16" s="51" t="s">
        <v>44</v>
      </c>
      <c r="S16" s="51"/>
      <c r="T16" s="51" t="s">
        <v>40</v>
      </c>
      <c r="U16" s="51"/>
      <c r="V16" s="51" t="s">
        <v>40</v>
      </c>
      <c r="W16" s="88"/>
      <c r="X16" s="51" t="s">
        <v>40</v>
      </c>
      <c r="Y16" s="51"/>
      <c r="Z16" s="51" t="s">
        <v>40</v>
      </c>
      <c r="AA16" s="88"/>
      <c r="AB16" s="137">
        <f>Table13[[#This Row],[STEP]]</f>
        <v>14</v>
      </c>
      <c r="AC1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6" s="68" t="str">
        <f>IF(Table13[[#This Row],[10B]]&lt;&gt;"","L2",IF(Table13[[#This Row],[10T]]&lt;&gt;"","L3","L1"))</f>
        <v>L1</v>
      </c>
      <c r="AE16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L1R4/11</v>
      </c>
      <c r="AF16" s="69" t="str">
        <f>IF(Table13[[#This Row],[18T]]&lt;&gt;"","ON","")</f>
        <v>ON</v>
      </c>
      <c r="AG16" s="70" t="str">
        <f>IF(Table13[[#This Row],[18T]]&lt;&gt;"",Table13[[#This Row],[BUS1]],"")</f>
        <v>H1</v>
      </c>
      <c r="AH16" s="70" t="str">
        <f>IF(Table13[[#This Row],[5T]]&lt;&gt;"",Table13[[#This Row],[BUS3]],"")</f>
        <v>L1R4/11</v>
      </c>
      <c r="AI1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6" s="70" t="str">
        <f>IF(AND(Table13[[#This Row],[11B]]&lt;&gt;"",Table13[[#This Row],[19B]]&lt;&gt;""),Table13[[#This Row],[BUS1]],"")</f>
        <v/>
      </c>
      <c r="AK16" s="70" t="str">
        <f>IF(AND(Table13[[#This Row],[11T]]&lt;&gt;"",Table13[[#This Row],[19T]]&lt;&gt;""),Table13[[#This Row],[BUS1]],"")</f>
        <v/>
      </c>
      <c r="AL16" s="70" t="str">
        <f>IF(Table13[[#This Row],[17B]]&lt;&gt;"",Table13[[#This Row],[BUS2]],"")</f>
        <v>L1</v>
      </c>
      <c r="AM16" s="71" t="str">
        <f>IF(Table13[[#This Row],[13T]]&lt;&gt;"",Table13[[#This Row],[BUS2]],"")</f>
        <v/>
      </c>
    </row>
    <row r="17" spans="1:39" ht="18" customHeight="1" thickBot="1" x14ac:dyDescent="0.3">
      <c r="A17" s="168"/>
      <c r="B17" s="74"/>
      <c r="C17" s="58">
        <v>15</v>
      </c>
      <c r="D17" s="59" t="s">
        <v>40</v>
      </c>
      <c r="E17" s="87"/>
      <c r="F17" s="39" t="s">
        <v>40</v>
      </c>
      <c r="G17" s="39"/>
      <c r="H17" s="39"/>
      <c r="I17" s="39"/>
      <c r="J17" s="39" t="s">
        <v>40</v>
      </c>
      <c r="K17" s="39"/>
      <c r="L17" s="39" t="s">
        <v>40</v>
      </c>
      <c r="M17" s="39"/>
      <c r="N17" s="39" t="s">
        <v>44</v>
      </c>
      <c r="O17" s="39"/>
      <c r="P17" s="39" t="s">
        <v>40</v>
      </c>
      <c r="Q17" s="39"/>
      <c r="R17" s="39" t="s">
        <v>44</v>
      </c>
      <c r="S17" s="39"/>
      <c r="T17" s="39" t="s">
        <v>44</v>
      </c>
      <c r="U17" s="39"/>
      <c r="V17" s="39" t="s">
        <v>44</v>
      </c>
      <c r="W17" s="8"/>
      <c r="X17" s="39" t="s">
        <v>44</v>
      </c>
      <c r="Y17" s="39"/>
      <c r="Z17" s="39" t="s">
        <v>44</v>
      </c>
      <c r="AA17" s="8"/>
      <c r="AB17" s="138">
        <f>Table13[[#This Row],[STEP]]</f>
        <v>15</v>
      </c>
      <c r="AC1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17" s="79" t="str">
        <f>IF(Table13[[#This Row],[10B]]&lt;&gt;"","L2",IF(Table13[[#This Row],[10T]]&lt;&gt;"","L3","L1"))</f>
        <v>L1</v>
      </c>
      <c r="AE17" s="17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17" s="80" t="str">
        <f>IF(Table13[[#This Row],[18T]]&lt;&gt;"","ON","")</f>
        <v>ON</v>
      </c>
      <c r="AG17" s="81" t="str">
        <f>IF(Table13[[#This Row],[18T]]&lt;&gt;"",Table13[[#This Row],[BUS1]],"")</f>
        <v>ON</v>
      </c>
      <c r="AH17" s="81" t="str">
        <f>IF(Table13[[#This Row],[5T]]&lt;&gt;"",Table13[[#This Row],[BUS3]],"")</f>
        <v/>
      </c>
      <c r="AI1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7" s="81" t="str">
        <f>IF(AND(Table13[[#This Row],[11B]]&lt;&gt;"",Table13[[#This Row],[19B]]&lt;&gt;""),Table13[[#This Row],[BUS1]],"")</f>
        <v/>
      </c>
      <c r="AK17" s="81" t="str">
        <f>IF(AND(Table13[[#This Row],[11T]]&lt;&gt;"",Table13[[#This Row],[19T]]&lt;&gt;""),Table13[[#This Row],[BUS1]],"")</f>
        <v>ON</v>
      </c>
      <c r="AL17" s="81" t="str">
        <f>IF(Table13[[#This Row],[17B]]&lt;&gt;"",Table13[[#This Row],[BUS2]],"")</f>
        <v/>
      </c>
      <c r="AM17" s="82" t="str">
        <f>IF(Table13[[#This Row],[13T]]&lt;&gt;"",Table13[[#This Row],[BUS2]],"")</f>
        <v/>
      </c>
    </row>
    <row r="18" spans="1:39" ht="18" customHeight="1" x14ac:dyDescent="0.25">
      <c r="A18" s="168"/>
      <c r="B18" s="94" t="s">
        <v>37</v>
      </c>
      <c r="C18" s="95">
        <v>16</v>
      </c>
      <c r="D18" s="96" t="s">
        <v>40</v>
      </c>
      <c r="E18" s="97"/>
      <c r="F18" s="89" t="s">
        <v>40</v>
      </c>
      <c r="G18" s="89"/>
      <c r="H18" s="89"/>
      <c r="I18" s="89" t="s">
        <v>40</v>
      </c>
      <c r="J18" s="89" t="s">
        <v>40</v>
      </c>
      <c r="K18" s="89"/>
      <c r="L18" s="89"/>
      <c r="M18" s="89" t="s">
        <v>40</v>
      </c>
      <c r="N18" s="89" t="s">
        <v>44</v>
      </c>
      <c r="O18" s="89"/>
      <c r="P18" s="89" t="s">
        <v>44</v>
      </c>
      <c r="Q18" s="89"/>
      <c r="R18" s="89"/>
      <c r="S18" s="89" t="s">
        <v>40</v>
      </c>
      <c r="T18" s="89" t="s">
        <v>44</v>
      </c>
      <c r="U18" s="89"/>
      <c r="V18" s="89" t="s">
        <v>40</v>
      </c>
      <c r="W18" s="98"/>
      <c r="X18" s="89" t="s">
        <v>40</v>
      </c>
      <c r="Y18" s="89"/>
      <c r="Z18" s="89" t="s">
        <v>40</v>
      </c>
      <c r="AA18" s="98"/>
      <c r="AB18" s="139">
        <f>Table13[[#This Row],[STEP]]</f>
        <v>16</v>
      </c>
      <c r="AC1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18" s="99" t="str">
        <f>IF(Table13[[#This Row],[10B]]&lt;&gt;"","L2",IF(Table13[[#This Row],[10T]]&lt;&gt;"","L3","L1"))</f>
        <v>L2</v>
      </c>
      <c r="AE18" s="17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18" s="69" t="str">
        <f>IF(Table13[[#This Row],[18T]]&lt;&gt;"","ON","")</f>
        <v>ON</v>
      </c>
      <c r="AG18" s="70" t="str">
        <f>IF(Table13[[#This Row],[18T]]&lt;&gt;"",Table13[[#This Row],[BUS1]],"")</f>
        <v>H1</v>
      </c>
      <c r="AH18" s="70" t="str">
        <f>IF(Table13[[#This Row],[5T]]&lt;&gt;"",Table13[[#This Row],[BUS3]],"")</f>
        <v>R5/5:S2-R4/11</v>
      </c>
      <c r="AI1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8" s="70" t="str">
        <f>IF(AND(Table13[[#This Row],[11B]]&lt;&gt;"",Table13[[#This Row],[19B]]&lt;&gt;""),Table13[[#This Row],[BUS1]],"")</f>
        <v/>
      </c>
      <c r="AK18" s="70" t="str">
        <f>IF(AND(Table13[[#This Row],[11T]]&lt;&gt;"",Table13[[#This Row],[19T]]&lt;&gt;""),Table13[[#This Row],[BUS1]],"")</f>
        <v/>
      </c>
      <c r="AL18" s="70" t="str">
        <f>IF(Table13[[#This Row],[17B]]&lt;&gt;"",Table13[[#This Row],[BUS2]],"")</f>
        <v>L2</v>
      </c>
      <c r="AM18" s="71" t="str">
        <f>IF(Table13[[#This Row],[13T]]&lt;&gt;"",Table13[[#This Row],[BUS2]],"")</f>
        <v/>
      </c>
    </row>
    <row r="19" spans="1:39" ht="18" customHeight="1" x14ac:dyDescent="0.25">
      <c r="A19" s="168"/>
      <c r="B19" s="73"/>
      <c r="C19" s="55">
        <v>17</v>
      </c>
      <c r="D19" s="56" t="s">
        <v>40</v>
      </c>
      <c r="E19" s="86"/>
      <c r="F19" s="51" t="s">
        <v>40</v>
      </c>
      <c r="G19" s="51"/>
      <c r="H19" s="51"/>
      <c r="I19" s="51"/>
      <c r="J19" s="51" t="s">
        <v>40</v>
      </c>
      <c r="K19" s="51"/>
      <c r="L19" s="51" t="s">
        <v>40</v>
      </c>
      <c r="M19" s="51"/>
      <c r="N19" s="51" t="s">
        <v>44</v>
      </c>
      <c r="O19" s="51"/>
      <c r="P19" s="51" t="s">
        <v>40</v>
      </c>
      <c r="Q19" s="51"/>
      <c r="R19" s="51" t="s">
        <v>44</v>
      </c>
      <c r="S19" s="51"/>
      <c r="T19" s="51" t="s">
        <v>44</v>
      </c>
      <c r="U19" s="51"/>
      <c r="V19" s="51" t="s">
        <v>40</v>
      </c>
      <c r="W19" s="88"/>
      <c r="X19" s="51" t="s">
        <v>40</v>
      </c>
      <c r="Y19" s="51"/>
      <c r="Z19" s="51" t="s">
        <v>40</v>
      </c>
      <c r="AA19" s="88"/>
      <c r="AB19" s="137">
        <f>Table13[[#This Row],[STEP]]</f>
        <v>17</v>
      </c>
      <c r="AC1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19" s="68" t="str">
        <f>IF(Table13[[#This Row],[10B]]&lt;&gt;"","L2",IF(Table13[[#This Row],[10T]]&lt;&gt;"","L3","L1"))</f>
        <v>L1</v>
      </c>
      <c r="AE19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19" s="69" t="str">
        <f>IF(Table13[[#This Row],[18T]]&lt;&gt;"","ON","")</f>
        <v>ON</v>
      </c>
      <c r="AG19" s="70" t="str">
        <f>IF(Table13[[#This Row],[18T]]&lt;&gt;"",Table13[[#This Row],[BUS1]],"")</f>
        <v>ON</v>
      </c>
      <c r="AH19" s="70" t="str">
        <f>IF(Table13[[#This Row],[5T]]&lt;&gt;"",Table13[[#This Row],[BUS3]],"")</f>
        <v>R4/11</v>
      </c>
      <c r="AI1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19" s="70" t="str">
        <f>IF(AND(Table13[[#This Row],[11B]]&lt;&gt;"",Table13[[#This Row],[19B]]&lt;&gt;""),Table13[[#This Row],[BUS1]],"")</f>
        <v/>
      </c>
      <c r="AK19" s="70" t="str">
        <f>IF(AND(Table13[[#This Row],[11T]]&lt;&gt;"",Table13[[#This Row],[19T]]&lt;&gt;""),Table13[[#This Row],[BUS1]],"")</f>
        <v>ON</v>
      </c>
      <c r="AL19" s="70" t="str">
        <f>IF(Table13[[#This Row],[17B]]&lt;&gt;"",Table13[[#This Row],[BUS2]],"")</f>
        <v/>
      </c>
      <c r="AM19" s="71" t="str">
        <f>IF(Table13[[#This Row],[13T]]&lt;&gt;"",Table13[[#This Row],[BUS2]],"")</f>
        <v/>
      </c>
    </row>
    <row r="20" spans="1:39" ht="18" customHeight="1" x14ac:dyDescent="0.25">
      <c r="A20" s="168"/>
      <c r="B20" s="73"/>
      <c r="C20" s="55">
        <v>18</v>
      </c>
      <c r="D20" s="56" t="s">
        <v>40</v>
      </c>
      <c r="E20" s="86"/>
      <c r="F20" s="51" t="s">
        <v>40</v>
      </c>
      <c r="G20" s="51"/>
      <c r="H20" s="51"/>
      <c r="I20" s="51"/>
      <c r="J20" s="51" t="s">
        <v>40</v>
      </c>
      <c r="K20" s="51"/>
      <c r="L20" s="51" t="s">
        <v>40</v>
      </c>
      <c r="M20" s="51"/>
      <c r="N20" s="51" t="s">
        <v>44</v>
      </c>
      <c r="O20" s="51"/>
      <c r="P20" s="51" t="s">
        <v>40</v>
      </c>
      <c r="Q20" s="51"/>
      <c r="R20" s="51" t="s">
        <v>44</v>
      </c>
      <c r="S20" s="51"/>
      <c r="T20" s="51"/>
      <c r="U20" s="51" t="s">
        <v>40</v>
      </c>
      <c r="V20" s="51" t="s">
        <v>44</v>
      </c>
      <c r="W20" s="88"/>
      <c r="X20" s="51"/>
      <c r="Y20" s="51" t="s">
        <v>40</v>
      </c>
      <c r="Z20" s="51"/>
      <c r="AA20" s="88" t="s">
        <v>40</v>
      </c>
      <c r="AB20" s="137">
        <f>Table13[[#This Row],[STEP]]</f>
        <v>18</v>
      </c>
      <c r="AC2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0" s="68" t="str">
        <f>IF(Table13[[#This Row],[10B]]&lt;&gt;"","L2",IF(Table13[[#This Row],[10T]]&lt;&gt;"","L3","L1"))</f>
        <v>L1</v>
      </c>
      <c r="AE20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0" s="69" t="str">
        <f>IF(Table13[[#This Row],[18T]]&lt;&gt;"","ON","")</f>
        <v>ON</v>
      </c>
      <c r="AG20" s="70" t="str">
        <f>IF(Table13[[#This Row],[18T]]&lt;&gt;"",Table13[[#This Row],[BUS1]],"")</f>
        <v>ON</v>
      </c>
      <c r="AH20" s="70" t="str">
        <f>IF(Table13[[#This Row],[5T]]&lt;&gt;"",Table13[[#This Row],[BUS3]],"")</f>
        <v/>
      </c>
      <c r="AI2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0" s="70" t="str">
        <f>IF(AND(Table13[[#This Row],[11B]]&lt;&gt;"",Table13[[#This Row],[19B]]&lt;&gt;""),Table13[[#This Row],[BUS1]],"")</f>
        <v/>
      </c>
      <c r="AK20" s="70" t="str">
        <f>IF(AND(Table13[[#This Row],[11T]]&lt;&gt;"",Table13[[#This Row],[19T]]&lt;&gt;""),Table13[[#This Row],[BUS1]],"")</f>
        <v>ON</v>
      </c>
      <c r="AL20" s="70" t="str">
        <f>IF(Table13[[#This Row],[17B]]&lt;&gt;"",Table13[[#This Row],[BUS2]],"")</f>
        <v/>
      </c>
      <c r="AM20" s="71" t="str">
        <f>IF(Table13[[#This Row],[13T]]&lt;&gt;"",Table13[[#This Row],[BUS2]],"")</f>
        <v/>
      </c>
    </row>
    <row r="21" spans="1:39" ht="18" customHeight="1" x14ac:dyDescent="0.25">
      <c r="A21" s="168"/>
      <c r="B21" s="73"/>
      <c r="C21" s="55">
        <v>19</v>
      </c>
      <c r="D21" s="56" t="s">
        <v>40</v>
      </c>
      <c r="E21" s="86"/>
      <c r="F21" s="51" t="s">
        <v>40</v>
      </c>
      <c r="G21" s="51"/>
      <c r="H21" s="51"/>
      <c r="I21" s="51" t="s">
        <v>40</v>
      </c>
      <c r="J21" s="51" t="s">
        <v>40</v>
      </c>
      <c r="K21" s="51"/>
      <c r="L21" s="51"/>
      <c r="M21" s="51" t="s">
        <v>40</v>
      </c>
      <c r="N21" s="51" t="s">
        <v>44</v>
      </c>
      <c r="O21" s="51"/>
      <c r="P21" s="51" t="s">
        <v>44</v>
      </c>
      <c r="Q21" s="51"/>
      <c r="R21" s="51"/>
      <c r="S21" s="51" t="s">
        <v>40</v>
      </c>
      <c r="T21" s="51" t="s">
        <v>44</v>
      </c>
      <c r="U21" s="51"/>
      <c r="V21" s="51" t="s">
        <v>40</v>
      </c>
      <c r="W21" s="88"/>
      <c r="X21" s="51" t="s">
        <v>40</v>
      </c>
      <c r="Y21" s="51"/>
      <c r="Z21" s="51" t="s">
        <v>40</v>
      </c>
      <c r="AA21" s="88"/>
      <c r="AB21" s="137">
        <f>Table13[[#This Row],[STEP]]</f>
        <v>19</v>
      </c>
      <c r="AC2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1" s="68" t="str">
        <f>IF(Table13[[#This Row],[10B]]&lt;&gt;"","L2",IF(Table13[[#This Row],[10T]]&lt;&gt;"","L3","L1"))</f>
        <v>L2</v>
      </c>
      <c r="AE21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1" s="69" t="str">
        <f>IF(Table13[[#This Row],[18T]]&lt;&gt;"","ON","")</f>
        <v>ON</v>
      </c>
      <c r="AG21" s="70" t="str">
        <f>IF(Table13[[#This Row],[18T]]&lt;&gt;"",Table13[[#This Row],[BUS1]],"")</f>
        <v>H1</v>
      </c>
      <c r="AH21" s="70" t="str">
        <f>IF(Table13[[#This Row],[5T]]&lt;&gt;"",Table13[[#This Row],[BUS3]],"")</f>
        <v>R5/5:S2-R4/11</v>
      </c>
      <c r="AI2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1" s="70" t="str">
        <f>IF(AND(Table13[[#This Row],[11B]]&lt;&gt;"",Table13[[#This Row],[19B]]&lt;&gt;""),Table13[[#This Row],[BUS1]],"")</f>
        <v/>
      </c>
      <c r="AK21" s="70" t="str">
        <f>IF(AND(Table13[[#This Row],[11T]]&lt;&gt;"",Table13[[#This Row],[19T]]&lt;&gt;""),Table13[[#This Row],[BUS1]],"")</f>
        <v/>
      </c>
      <c r="AL21" s="70" t="str">
        <f>IF(Table13[[#This Row],[17B]]&lt;&gt;"",Table13[[#This Row],[BUS2]],"")</f>
        <v>L2</v>
      </c>
      <c r="AM21" s="71" t="str">
        <f>IF(Table13[[#This Row],[13T]]&lt;&gt;"",Table13[[#This Row],[BUS2]],"")</f>
        <v/>
      </c>
    </row>
    <row r="22" spans="1:39" ht="18" customHeight="1" thickBot="1" x14ac:dyDescent="0.3">
      <c r="A22" s="168"/>
      <c r="B22" s="74"/>
      <c r="C22" s="58">
        <v>20</v>
      </c>
      <c r="D22" s="59" t="s">
        <v>44</v>
      </c>
      <c r="E22" s="87"/>
      <c r="F22" s="39" t="s">
        <v>40</v>
      </c>
      <c r="G22" s="39"/>
      <c r="H22" s="39"/>
      <c r="I22" s="39"/>
      <c r="J22" s="39" t="s">
        <v>40</v>
      </c>
      <c r="K22" s="39"/>
      <c r="L22" s="39" t="s">
        <v>40</v>
      </c>
      <c r="M22" s="39"/>
      <c r="N22" s="39" t="s">
        <v>44</v>
      </c>
      <c r="O22" s="39"/>
      <c r="P22" s="39" t="s">
        <v>40</v>
      </c>
      <c r="Q22" s="39"/>
      <c r="R22" s="39" t="s">
        <v>44</v>
      </c>
      <c r="S22" s="39"/>
      <c r="T22" s="39" t="s">
        <v>44</v>
      </c>
      <c r="U22" s="39"/>
      <c r="V22" s="39" t="s">
        <v>40</v>
      </c>
      <c r="W22" s="8"/>
      <c r="X22" s="39" t="s">
        <v>40</v>
      </c>
      <c r="Y22" s="39"/>
      <c r="Z22" s="39" t="s">
        <v>40</v>
      </c>
      <c r="AA22" s="8"/>
      <c r="AB22" s="138">
        <f>Table13[[#This Row],[STEP]]</f>
        <v>20</v>
      </c>
      <c r="AC2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2" s="79" t="str">
        <f>IF(Table13[[#This Row],[10B]]&lt;&gt;"","L2",IF(Table13[[#This Row],[10T]]&lt;&gt;"","L3","L1"))</f>
        <v>L1</v>
      </c>
      <c r="AE22" s="17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2" s="80" t="str">
        <f>IF(Table13[[#This Row],[18T]]&lt;&gt;"","ON","")</f>
        <v>ON</v>
      </c>
      <c r="AG22" s="81" t="str">
        <f>IF(Table13[[#This Row],[18T]]&lt;&gt;"",Table13[[#This Row],[BUS1]],"")</f>
        <v>ON</v>
      </c>
      <c r="AH22" s="81" t="str">
        <f>IF(Table13[[#This Row],[5T]]&lt;&gt;"",Table13[[#This Row],[BUS3]],"")</f>
        <v>R4/11</v>
      </c>
      <c r="AI2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2" s="81" t="str">
        <f>IF(AND(Table13[[#This Row],[11B]]&lt;&gt;"",Table13[[#This Row],[19B]]&lt;&gt;""),Table13[[#This Row],[BUS1]],"")</f>
        <v/>
      </c>
      <c r="AK22" s="81" t="str">
        <f>IF(AND(Table13[[#This Row],[11T]]&lt;&gt;"",Table13[[#This Row],[19T]]&lt;&gt;""),Table13[[#This Row],[BUS1]],"")</f>
        <v/>
      </c>
      <c r="AL22" s="81" t="str">
        <f>IF(Table13[[#This Row],[17B]]&lt;&gt;"",Table13[[#This Row],[BUS2]],"")</f>
        <v/>
      </c>
      <c r="AM22" s="82" t="str">
        <f>IF(Table13[[#This Row],[13T]]&lt;&gt;"",Table13[[#This Row],[BUS2]],"")</f>
        <v/>
      </c>
    </row>
    <row r="23" spans="1:39" ht="18" customHeight="1" x14ac:dyDescent="0.25">
      <c r="A23" s="168"/>
      <c r="B23" s="94"/>
      <c r="C23" s="95">
        <v>21</v>
      </c>
      <c r="D23" s="96" t="s">
        <v>44</v>
      </c>
      <c r="E23" s="97"/>
      <c r="F23" s="89" t="s">
        <v>40</v>
      </c>
      <c r="G23" s="89"/>
      <c r="H23" s="89"/>
      <c r="I23" s="89"/>
      <c r="J23" s="89" t="s">
        <v>40</v>
      </c>
      <c r="K23" s="89"/>
      <c r="L23" s="89" t="s">
        <v>40</v>
      </c>
      <c r="M23" s="89"/>
      <c r="N23" s="89" t="s">
        <v>44</v>
      </c>
      <c r="O23" s="89"/>
      <c r="P23" s="89" t="s">
        <v>40</v>
      </c>
      <c r="Q23" s="89"/>
      <c r="R23" s="89" t="s">
        <v>44</v>
      </c>
      <c r="S23" s="89"/>
      <c r="T23" s="89"/>
      <c r="U23" s="89" t="s">
        <v>40</v>
      </c>
      <c r="V23" s="89" t="s">
        <v>44</v>
      </c>
      <c r="W23" s="98"/>
      <c r="X23" s="89"/>
      <c r="Y23" s="89" t="s">
        <v>40</v>
      </c>
      <c r="Z23" s="89"/>
      <c r="AA23" s="98" t="s">
        <v>40</v>
      </c>
      <c r="AB23" s="139">
        <f>Table13[[#This Row],[STEP]]</f>
        <v>21</v>
      </c>
      <c r="AC2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3" s="99" t="str">
        <f>IF(Table13[[#This Row],[10B]]&lt;&gt;"","L2",IF(Table13[[#This Row],[10T]]&lt;&gt;"","L3","L1"))</f>
        <v>L1</v>
      </c>
      <c r="AE23" s="17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3" s="69" t="str">
        <f>IF(Table13[[#This Row],[18T]]&lt;&gt;"","ON","")</f>
        <v>ON</v>
      </c>
      <c r="AG23" s="70" t="str">
        <f>IF(Table13[[#This Row],[18T]]&lt;&gt;"",Table13[[#This Row],[BUS1]],"")</f>
        <v>ON</v>
      </c>
      <c r="AH23" s="70" t="str">
        <f>IF(Table13[[#This Row],[5T]]&lt;&gt;"",Table13[[#This Row],[BUS3]],"")</f>
        <v/>
      </c>
      <c r="AI2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3" s="70" t="str">
        <f>IF(AND(Table13[[#This Row],[11B]]&lt;&gt;"",Table13[[#This Row],[19B]]&lt;&gt;""),Table13[[#This Row],[BUS1]],"")</f>
        <v/>
      </c>
      <c r="AK23" s="70" t="str">
        <f>IF(AND(Table13[[#This Row],[11T]]&lt;&gt;"",Table13[[#This Row],[19T]]&lt;&gt;""),Table13[[#This Row],[BUS1]],"")</f>
        <v/>
      </c>
      <c r="AL23" s="70" t="str">
        <f>IF(Table13[[#This Row],[17B]]&lt;&gt;"",Table13[[#This Row],[BUS2]],"")</f>
        <v/>
      </c>
      <c r="AM23" s="71" t="str">
        <f>IF(Table13[[#This Row],[13T]]&lt;&gt;"",Table13[[#This Row],[BUS2]],"")</f>
        <v/>
      </c>
    </row>
    <row r="24" spans="1:39" ht="18" customHeight="1" x14ac:dyDescent="0.25">
      <c r="A24" s="168"/>
      <c r="B24" s="73"/>
      <c r="C24" s="55">
        <v>22</v>
      </c>
      <c r="D24" s="56" t="s">
        <v>40</v>
      </c>
      <c r="E24" s="86"/>
      <c r="F24" s="51" t="s">
        <v>40</v>
      </c>
      <c r="G24" s="51"/>
      <c r="H24" s="51"/>
      <c r="I24" s="51" t="s">
        <v>40</v>
      </c>
      <c r="J24" s="51" t="s">
        <v>40</v>
      </c>
      <c r="K24" s="51"/>
      <c r="L24" s="51"/>
      <c r="M24" s="51" t="s">
        <v>40</v>
      </c>
      <c r="N24" s="51" t="s">
        <v>44</v>
      </c>
      <c r="O24" s="51"/>
      <c r="P24" s="51" t="s">
        <v>44</v>
      </c>
      <c r="Q24" s="51"/>
      <c r="R24" s="51"/>
      <c r="S24" s="51" t="s">
        <v>40</v>
      </c>
      <c r="T24" s="51" t="s">
        <v>44</v>
      </c>
      <c r="U24" s="51"/>
      <c r="V24" s="51" t="s">
        <v>40</v>
      </c>
      <c r="W24" s="88"/>
      <c r="X24" s="51" t="s">
        <v>40</v>
      </c>
      <c r="Y24" s="51"/>
      <c r="Z24" s="51" t="s">
        <v>40</v>
      </c>
      <c r="AA24" s="88"/>
      <c r="AB24" s="137">
        <f>Table13[[#This Row],[STEP]]</f>
        <v>22</v>
      </c>
      <c r="AC2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4" s="68" t="str">
        <f>IF(Table13[[#This Row],[10B]]&lt;&gt;"","L2",IF(Table13[[#This Row],[10T]]&lt;&gt;"","L3","L1"))</f>
        <v>L2</v>
      </c>
      <c r="AE24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4" s="69" t="str">
        <f>IF(Table13[[#This Row],[18T]]&lt;&gt;"","ON","")</f>
        <v>ON</v>
      </c>
      <c r="AG24" s="70" t="str">
        <f>IF(Table13[[#This Row],[18T]]&lt;&gt;"",Table13[[#This Row],[BUS1]],"")</f>
        <v>H1</v>
      </c>
      <c r="AH24" s="70" t="str">
        <f>IF(Table13[[#This Row],[5T]]&lt;&gt;"",Table13[[#This Row],[BUS3]],"")</f>
        <v>R5/5:S2-R4/11</v>
      </c>
      <c r="AI2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4" s="70" t="str">
        <f>IF(AND(Table13[[#This Row],[11B]]&lt;&gt;"",Table13[[#This Row],[19B]]&lt;&gt;""),Table13[[#This Row],[BUS1]],"")</f>
        <v/>
      </c>
      <c r="AK24" s="70" t="str">
        <f>IF(AND(Table13[[#This Row],[11T]]&lt;&gt;"",Table13[[#This Row],[19T]]&lt;&gt;""),Table13[[#This Row],[BUS1]],"")</f>
        <v/>
      </c>
      <c r="AL24" s="70" t="str">
        <f>IF(Table13[[#This Row],[17B]]&lt;&gt;"",Table13[[#This Row],[BUS2]],"")</f>
        <v>L2</v>
      </c>
      <c r="AM24" s="71" t="str">
        <f>IF(Table13[[#This Row],[13T]]&lt;&gt;"",Table13[[#This Row],[BUS2]],"")</f>
        <v/>
      </c>
    </row>
    <row r="25" spans="1:39" ht="18" customHeight="1" x14ac:dyDescent="0.25">
      <c r="A25" s="168"/>
      <c r="B25" s="73"/>
      <c r="C25" s="55">
        <v>23</v>
      </c>
      <c r="D25" s="56" t="s">
        <v>40</v>
      </c>
      <c r="E25" s="86"/>
      <c r="F25" s="51" t="s">
        <v>40</v>
      </c>
      <c r="G25" s="51"/>
      <c r="H25" s="51"/>
      <c r="I25" s="51"/>
      <c r="J25" s="51" t="s">
        <v>40</v>
      </c>
      <c r="K25" s="51"/>
      <c r="L25" s="51" t="s">
        <v>40</v>
      </c>
      <c r="M25" s="51"/>
      <c r="N25" s="51" t="s">
        <v>44</v>
      </c>
      <c r="O25" s="51"/>
      <c r="P25" s="51" t="s">
        <v>40</v>
      </c>
      <c r="Q25" s="51"/>
      <c r="R25" s="51" t="s">
        <v>44</v>
      </c>
      <c r="S25" s="51"/>
      <c r="T25" s="51" t="s">
        <v>44</v>
      </c>
      <c r="U25" s="51"/>
      <c r="V25" s="51" t="s">
        <v>40</v>
      </c>
      <c r="W25" s="88"/>
      <c r="X25" s="51" t="s">
        <v>40</v>
      </c>
      <c r="Y25" s="51"/>
      <c r="Z25" s="51" t="s">
        <v>40</v>
      </c>
      <c r="AA25" s="88"/>
      <c r="AB25" s="137">
        <f>Table13[[#This Row],[STEP]]</f>
        <v>23</v>
      </c>
      <c r="AC2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5" s="68" t="str">
        <f>IF(Table13[[#This Row],[10B]]&lt;&gt;"","L2",IF(Table13[[#This Row],[10T]]&lt;&gt;"","L3","L1"))</f>
        <v>L1</v>
      </c>
      <c r="AE25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5" s="69" t="str">
        <f>IF(Table13[[#This Row],[18T]]&lt;&gt;"","ON","")</f>
        <v>ON</v>
      </c>
      <c r="AG25" s="70" t="str">
        <f>IF(Table13[[#This Row],[18T]]&lt;&gt;"",Table13[[#This Row],[BUS1]],"")</f>
        <v>ON</v>
      </c>
      <c r="AH25" s="70" t="str">
        <f>IF(Table13[[#This Row],[5T]]&lt;&gt;"",Table13[[#This Row],[BUS3]],"")</f>
        <v>R4/11</v>
      </c>
      <c r="AI2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5" s="70" t="str">
        <f>IF(AND(Table13[[#This Row],[11B]]&lt;&gt;"",Table13[[#This Row],[19B]]&lt;&gt;""),Table13[[#This Row],[BUS1]],"")</f>
        <v/>
      </c>
      <c r="AK25" s="70" t="str">
        <f>IF(AND(Table13[[#This Row],[11T]]&lt;&gt;"",Table13[[#This Row],[19T]]&lt;&gt;""),Table13[[#This Row],[BUS1]],"")</f>
        <v>ON</v>
      </c>
      <c r="AL25" s="70" t="str">
        <f>IF(Table13[[#This Row],[17B]]&lt;&gt;"",Table13[[#This Row],[BUS2]],"")</f>
        <v/>
      </c>
      <c r="AM25" s="71" t="str">
        <f>IF(Table13[[#This Row],[13T]]&lt;&gt;"",Table13[[#This Row],[BUS2]],"")</f>
        <v/>
      </c>
    </row>
    <row r="26" spans="1:39" ht="18" customHeight="1" x14ac:dyDescent="0.25">
      <c r="A26" s="168"/>
      <c r="B26" s="73"/>
      <c r="C26" s="55">
        <v>24</v>
      </c>
      <c r="D26" s="56" t="s">
        <v>40</v>
      </c>
      <c r="E26" s="86"/>
      <c r="F26" s="51" t="s">
        <v>40</v>
      </c>
      <c r="G26" s="51"/>
      <c r="H26" s="51"/>
      <c r="I26" s="51"/>
      <c r="J26" s="51" t="s">
        <v>40</v>
      </c>
      <c r="K26" s="51"/>
      <c r="L26" s="51" t="s">
        <v>40</v>
      </c>
      <c r="M26" s="51"/>
      <c r="N26" s="51" t="s">
        <v>44</v>
      </c>
      <c r="O26" s="51"/>
      <c r="P26" s="51" t="s">
        <v>40</v>
      </c>
      <c r="Q26" s="51"/>
      <c r="R26" s="51" t="s">
        <v>44</v>
      </c>
      <c r="S26" s="51"/>
      <c r="T26" s="51"/>
      <c r="U26" s="51" t="s">
        <v>40</v>
      </c>
      <c r="V26" s="51" t="s">
        <v>44</v>
      </c>
      <c r="W26" s="88"/>
      <c r="X26" s="51"/>
      <c r="Y26" s="51" t="s">
        <v>40</v>
      </c>
      <c r="Z26" s="51"/>
      <c r="AA26" s="88" t="s">
        <v>40</v>
      </c>
      <c r="AB26" s="137">
        <f>Table13[[#This Row],[STEP]]</f>
        <v>24</v>
      </c>
      <c r="AC2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6" s="68" t="str">
        <f>IF(Table13[[#This Row],[10B]]&lt;&gt;"","L2",IF(Table13[[#This Row],[10T]]&lt;&gt;"","L3","L1"))</f>
        <v>L1</v>
      </c>
      <c r="AE26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6" s="69" t="str">
        <f>IF(Table13[[#This Row],[18T]]&lt;&gt;"","ON","")</f>
        <v>ON</v>
      </c>
      <c r="AG26" s="70" t="str">
        <f>IF(Table13[[#This Row],[18T]]&lt;&gt;"",Table13[[#This Row],[BUS1]],"")</f>
        <v>ON</v>
      </c>
      <c r="AH26" s="70" t="str">
        <f>IF(Table13[[#This Row],[5T]]&lt;&gt;"",Table13[[#This Row],[BUS3]],"")</f>
        <v/>
      </c>
      <c r="AI2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26" s="70" t="str">
        <f>IF(AND(Table13[[#This Row],[11B]]&lt;&gt;"",Table13[[#This Row],[19B]]&lt;&gt;""),Table13[[#This Row],[BUS1]],"")</f>
        <v/>
      </c>
      <c r="AK26" s="70" t="str">
        <f>IF(AND(Table13[[#This Row],[11T]]&lt;&gt;"",Table13[[#This Row],[19T]]&lt;&gt;""),Table13[[#This Row],[BUS1]],"")</f>
        <v>ON</v>
      </c>
      <c r="AL26" s="70" t="str">
        <f>IF(Table13[[#This Row],[17B]]&lt;&gt;"",Table13[[#This Row],[BUS2]],"")</f>
        <v/>
      </c>
      <c r="AM26" s="71" t="str">
        <f>IF(Table13[[#This Row],[13T]]&lt;&gt;"",Table13[[#This Row],[BUS2]],"")</f>
        <v/>
      </c>
    </row>
    <row r="27" spans="1:39" ht="18" customHeight="1" thickBot="1" x14ac:dyDescent="0.3">
      <c r="A27" s="168"/>
      <c r="B27" s="74" t="s">
        <v>29</v>
      </c>
      <c r="C27" s="58">
        <v>25</v>
      </c>
      <c r="D27" s="59" t="s">
        <v>40</v>
      </c>
      <c r="E27" s="87"/>
      <c r="F27" s="39" t="s">
        <v>40</v>
      </c>
      <c r="G27" s="39"/>
      <c r="H27" s="39"/>
      <c r="I27" s="39" t="s">
        <v>40</v>
      </c>
      <c r="J27" s="39" t="s">
        <v>40</v>
      </c>
      <c r="K27" s="39"/>
      <c r="L27" s="39"/>
      <c r="M27" s="39" t="s">
        <v>40</v>
      </c>
      <c r="N27" s="39" t="s">
        <v>44</v>
      </c>
      <c r="O27" s="39"/>
      <c r="P27" s="39" t="s">
        <v>44</v>
      </c>
      <c r="Q27" s="39"/>
      <c r="R27" s="39"/>
      <c r="S27" s="39" t="s">
        <v>40</v>
      </c>
      <c r="T27" s="39" t="s">
        <v>44</v>
      </c>
      <c r="U27" s="39"/>
      <c r="V27" s="39" t="s">
        <v>40</v>
      </c>
      <c r="W27" s="8"/>
      <c r="X27" s="39" t="s">
        <v>40</v>
      </c>
      <c r="Y27" s="39"/>
      <c r="Z27" s="39" t="s">
        <v>40</v>
      </c>
      <c r="AA27" s="8"/>
      <c r="AB27" s="138">
        <f>Table13[[#This Row],[STEP]]</f>
        <v>25</v>
      </c>
      <c r="AC2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27" s="79" t="str">
        <f>IF(Table13[[#This Row],[10B]]&lt;&gt;"","L2",IF(Table13[[#This Row],[10T]]&lt;&gt;"","L3","L1"))</f>
        <v>L2</v>
      </c>
      <c r="AE27" s="17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27" s="80" t="str">
        <f>IF(Table13[[#This Row],[18T]]&lt;&gt;"","ON","")</f>
        <v>ON</v>
      </c>
      <c r="AG27" s="81" t="str">
        <f>IF(Table13[[#This Row],[18T]]&lt;&gt;"",Table13[[#This Row],[BUS1]],"")</f>
        <v>H1</v>
      </c>
      <c r="AH27" s="81" t="str">
        <f>IF(Table13[[#This Row],[5T]]&lt;&gt;"",Table13[[#This Row],[BUS3]],"")</f>
        <v>R5/5:S2-R4/11</v>
      </c>
      <c r="AI2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7" s="81" t="str">
        <f>IF(AND(Table13[[#This Row],[11B]]&lt;&gt;"",Table13[[#This Row],[19B]]&lt;&gt;""),Table13[[#This Row],[BUS1]],"")</f>
        <v/>
      </c>
      <c r="AK27" s="81" t="str">
        <f>IF(AND(Table13[[#This Row],[11T]]&lt;&gt;"",Table13[[#This Row],[19T]]&lt;&gt;""),Table13[[#This Row],[BUS1]],"")</f>
        <v/>
      </c>
      <c r="AL27" s="81" t="str">
        <f>IF(Table13[[#This Row],[17B]]&lt;&gt;"",Table13[[#This Row],[BUS2]],"")</f>
        <v>L2</v>
      </c>
      <c r="AM27" s="82" t="str">
        <f>IF(Table13[[#This Row],[13T]]&lt;&gt;"",Table13[[#This Row],[BUS2]],"")</f>
        <v/>
      </c>
    </row>
    <row r="28" spans="1:39" ht="18" customHeight="1" x14ac:dyDescent="0.25">
      <c r="A28" s="168"/>
      <c r="B28" s="94"/>
      <c r="C28" s="95">
        <v>26</v>
      </c>
      <c r="D28" s="96" t="s">
        <v>40</v>
      </c>
      <c r="E28" s="97"/>
      <c r="F28" s="89" t="s">
        <v>40</v>
      </c>
      <c r="G28" s="89"/>
      <c r="H28" s="89"/>
      <c r="I28" s="89"/>
      <c r="J28" s="89"/>
      <c r="K28" s="89" t="s">
        <v>40</v>
      </c>
      <c r="L28" s="89" t="s">
        <v>44</v>
      </c>
      <c r="M28" s="89"/>
      <c r="N28" s="89" t="s">
        <v>44</v>
      </c>
      <c r="O28" s="89"/>
      <c r="P28" s="89" t="s">
        <v>40</v>
      </c>
      <c r="Q28" s="89"/>
      <c r="R28" s="89" t="s">
        <v>44</v>
      </c>
      <c r="S28" s="89"/>
      <c r="T28" s="89" t="s">
        <v>44</v>
      </c>
      <c r="U28" s="89"/>
      <c r="V28" s="89" t="s">
        <v>40</v>
      </c>
      <c r="W28" s="98"/>
      <c r="X28" s="89" t="s">
        <v>40</v>
      </c>
      <c r="Y28" s="89"/>
      <c r="Z28" s="89" t="s">
        <v>40</v>
      </c>
      <c r="AA28" s="98"/>
      <c r="AB28" s="139">
        <f>Table13[[#This Row],[STEP]]</f>
        <v>26</v>
      </c>
      <c r="AC2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STOP</v>
      </c>
      <c r="AD28" s="99" t="str">
        <f>IF(Table13[[#This Row],[10B]]&lt;&gt;"","L2",IF(Table13[[#This Row],[10T]]&lt;&gt;"","L3","L1"))</f>
        <v>L1</v>
      </c>
      <c r="AE28" s="17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28" s="69" t="str">
        <f>IF(Table13[[#This Row],[18T]]&lt;&gt;"","ON","")</f>
        <v>ON</v>
      </c>
      <c r="AG28" s="70" t="str">
        <f>IF(Table13[[#This Row],[18T]]&lt;&gt;"",Table13[[#This Row],[BUS1]],"")</f>
        <v>STOP</v>
      </c>
      <c r="AH28" s="70" t="str">
        <f>IF(Table13[[#This Row],[5T]]&lt;&gt;"",Table13[[#This Row],[BUS3]],"")</f>
        <v>R4/11</v>
      </c>
      <c r="AI2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28" s="70" t="str">
        <f>IF(AND(Table13[[#This Row],[11B]]&lt;&gt;"",Table13[[#This Row],[19B]]&lt;&gt;""),Table13[[#This Row],[BUS1]],"")</f>
        <v/>
      </c>
      <c r="AK28" s="70" t="str">
        <f>IF(AND(Table13[[#This Row],[11T]]&lt;&gt;"",Table13[[#This Row],[19T]]&lt;&gt;""),Table13[[#This Row],[BUS1]],"")</f>
        <v>STOP</v>
      </c>
      <c r="AL28" s="70" t="str">
        <f>IF(Table13[[#This Row],[17B]]&lt;&gt;"",Table13[[#This Row],[BUS2]],"")</f>
        <v/>
      </c>
      <c r="AM28" s="71" t="str">
        <f>IF(Table13[[#This Row],[13T]]&lt;&gt;"",Table13[[#This Row],[BUS2]],"")</f>
        <v/>
      </c>
    </row>
    <row r="29" spans="1:39" ht="18" customHeight="1" x14ac:dyDescent="0.25">
      <c r="A29" s="168"/>
      <c r="B29" s="73"/>
      <c r="C29" s="55">
        <v>27</v>
      </c>
      <c r="D29" s="56" t="s">
        <v>40</v>
      </c>
      <c r="E29" s="86"/>
      <c r="F29" s="51" t="s">
        <v>40</v>
      </c>
      <c r="G29" s="51"/>
      <c r="H29" s="51"/>
      <c r="I29" s="51"/>
      <c r="J29" s="51"/>
      <c r="K29" s="51" t="s">
        <v>40</v>
      </c>
      <c r="L29" s="51" t="s">
        <v>40</v>
      </c>
      <c r="M29" s="51"/>
      <c r="N29" s="51"/>
      <c r="O29" s="51" t="s">
        <v>40</v>
      </c>
      <c r="P29" s="51" t="s">
        <v>40</v>
      </c>
      <c r="Q29" s="51"/>
      <c r="R29" s="51" t="s">
        <v>44</v>
      </c>
      <c r="S29" s="51"/>
      <c r="T29" s="51" t="s">
        <v>44</v>
      </c>
      <c r="U29" s="51"/>
      <c r="V29" s="51" t="s">
        <v>44</v>
      </c>
      <c r="W29" s="88"/>
      <c r="X29" s="51"/>
      <c r="Y29" s="51" t="s">
        <v>40</v>
      </c>
      <c r="Z29" s="51"/>
      <c r="AA29" s="88" t="s">
        <v>40</v>
      </c>
      <c r="AB29" s="137">
        <f>Table13[[#This Row],[STEP]]</f>
        <v>27</v>
      </c>
      <c r="AC2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29" s="68" t="str">
        <f>IF(Table13[[#This Row],[10B]]&lt;&gt;"","L2",IF(Table13[[#This Row],[10T]]&lt;&gt;"","L3","L1"))</f>
        <v>L1</v>
      </c>
      <c r="AE29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29" s="69" t="str">
        <f>IF(Table13[[#This Row],[18T]]&lt;&gt;"","ON","")</f>
        <v>ON</v>
      </c>
      <c r="AG29" s="70" t="str">
        <f>IF(Table13[[#This Row],[18T]]&lt;&gt;"",Table13[[#This Row],[BUS1]],"")</f>
        <v>ON</v>
      </c>
      <c r="AH29" s="70" t="str">
        <f>IF(Table13[[#This Row],[5T]]&lt;&gt;"",Table13[[#This Row],[BUS3]],"")</f>
        <v/>
      </c>
      <c r="AI2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</v>
      </c>
      <c r="AJ29" s="70" t="str">
        <f>IF(AND(Table13[[#This Row],[11B]]&lt;&gt;"",Table13[[#This Row],[19B]]&lt;&gt;""),Table13[[#This Row],[BUS1]],"")</f>
        <v/>
      </c>
      <c r="AK29" s="70" t="str">
        <f>IF(AND(Table13[[#This Row],[11T]]&lt;&gt;"",Table13[[#This Row],[19T]]&lt;&gt;""),Table13[[#This Row],[BUS1]],"")</f>
        <v>ON</v>
      </c>
      <c r="AL29" s="70" t="str">
        <f>IF(Table13[[#This Row],[17B]]&lt;&gt;"",Table13[[#This Row],[BUS2]],"")</f>
        <v/>
      </c>
      <c r="AM29" s="71" t="str">
        <f>IF(Table13[[#This Row],[13T]]&lt;&gt;"",Table13[[#This Row],[BUS2]],"")</f>
        <v/>
      </c>
    </row>
    <row r="30" spans="1:39" ht="18" customHeight="1" x14ac:dyDescent="0.25">
      <c r="A30" s="168"/>
      <c r="B30" s="73"/>
      <c r="C30" s="55">
        <v>28</v>
      </c>
      <c r="D30" s="56" t="s">
        <v>40</v>
      </c>
      <c r="E30" s="86"/>
      <c r="F30" s="51" t="s">
        <v>40</v>
      </c>
      <c r="G30" s="51"/>
      <c r="H30" s="51"/>
      <c r="I30" s="51"/>
      <c r="J30" s="51"/>
      <c r="K30" s="51" t="s">
        <v>40</v>
      </c>
      <c r="L30" s="51" t="s">
        <v>40</v>
      </c>
      <c r="M30" s="51"/>
      <c r="N30" s="51" t="s">
        <v>44</v>
      </c>
      <c r="O30" s="51"/>
      <c r="P30" s="51" t="s">
        <v>40</v>
      </c>
      <c r="Q30" s="51"/>
      <c r="R30" s="51" t="s">
        <v>44</v>
      </c>
      <c r="S30" s="51"/>
      <c r="T30" s="51"/>
      <c r="U30" s="51" t="s">
        <v>40</v>
      </c>
      <c r="V30" s="51" t="s">
        <v>44</v>
      </c>
      <c r="W30" s="88"/>
      <c r="X30" s="51"/>
      <c r="Y30" s="51" t="s">
        <v>40</v>
      </c>
      <c r="Z30" s="51"/>
      <c r="AA30" s="88" t="s">
        <v>40</v>
      </c>
      <c r="AB30" s="137">
        <f>Table13[[#This Row],[STEP]]</f>
        <v>28</v>
      </c>
      <c r="AC3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30" s="68" t="str">
        <f>IF(Table13[[#This Row],[10B]]&lt;&gt;"","L2",IF(Table13[[#This Row],[10T]]&lt;&gt;"","L3","L1"))</f>
        <v>L1</v>
      </c>
      <c r="AE30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0" s="69" t="str">
        <f>IF(Table13[[#This Row],[18T]]&lt;&gt;"","ON","")</f>
        <v>ON</v>
      </c>
      <c r="AG30" s="70" t="str">
        <f>IF(Table13[[#This Row],[18T]]&lt;&gt;"",Table13[[#This Row],[BUS1]],"")</f>
        <v>ON</v>
      </c>
      <c r="AH30" s="70" t="str">
        <f>IF(Table13[[#This Row],[5T]]&lt;&gt;"",Table13[[#This Row],[BUS3]],"")</f>
        <v/>
      </c>
      <c r="AI3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30" s="70" t="str">
        <f>IF(AND(Table13[[#This Row],[11B]]&lt;&gt;"",Table13[[#This Row],[19B]]&lt;&gt;""),Table13[[#This Row],[BUS1]],"")</f>
        <v/>
      </c>
      <c r="AK30" s="70" t="str">
        <f>IF(AND(Table13[[#This Row],[11T]]&lt;&gt;"",Table13[[#This Row],[19T]]&lt;&gt;""),Table13[[#This Row],[BUS1]],"")</f>
        <v>ON</v>
      </c>
      <c r="AL30" s="70" t="str">
        <f>IF(Table13[[#This Row],[17B]]&lt;&gt;"",Table13[[#This Row],[BUS2]],"")</f>
        <v/>
      </c>
      <c r="AM30" s="71" t="str">
        <f>IF(Table13[[#This Row],[13T]]&lt;&gt;"",Table13[[#This Row],[BUS2]],"")</f>
        <v/>
      </c>
    </row>
    <row r="31" spans="1:39" ht="18" customHeight="1" thickBot="1" x14ac:dyDescent="0.3">
      <c r="A31" s="169"/>
      <c r="B31" s="104" t="s">
        <v>31</v>
      </c>
      <c r="C31" s="105">
        <v>29</v>
      </c>
      <c r="D31" s="106" t="s">
        <v>40</v>
      </c>
      <c r="E31" s="107"/>
      <c r="F31" s="108" t="s">
        <v>44</v>
      </c>
      <c r="G31" s="108"/>
      <c r="H31" s="108"/>
      <c r="I31" s="108"/>
      <c r="J31" s="108"/>
      <c r="K31" s="108"/>
      <c r="L31" s="108" t="s">
        <v>44</v>
      </c>
      <c r="M31" s="108"/>
      <c r="N31" s="108" t="s">
        <v>44</v>
      </c>
      <c r="O31" s="108"/>
      <c r="P31" s="108" t="s">
        <v>44</v>
      </c>
      <c r="Q31" s="108"/>
      <c r="R31" s="108" t="s">
        <v>40</v>
      </c>
      <c r="S31" s="108"/>
      <c r="T31" s="108" t="s">
        <v>44</v>
      </c>
      <c r="U31" s="108"/>
      <c r="V31" s="108" t="s">
        <v>44</v>
      </c>
      <c r="W31" s="109"/>
      <c r="X31" s="108" t="s">
        <v>40</v>
      </c>
      <c r="Y31" s="108"/>
      <c r="Z31" s="108" t="s">
        <v>40</v>
      </c>
      <c r="AA31" s="109"/>
      <c r="AB31" s="140">
        <f>Table13[[#This Row],[STEP]]</f>
        <v>29</v>
      </c>
      <c r="AC31" s="134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1" s="110" t="str">
        <f>IF(Table13[[#This Row],[10B]]&lt;&gt;"","L2",IF(Table13[[#This Row],[10T]]&lt;&gt;"","L3","L1"))</f>
        <v>L3</v>
      </c>
      <c r="AE31" s="175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1" s="111" t="str">
        <f>IF(Table13[[#This Row],[18T]]&lt;&gt;"","ON","")</f>
        <v/>
      </c>
      <c r="AG31" s="112" t="str">
        <f>IF(Table13[[#This Row],[18T]]&lt;&gt;"",Table13[[#This Row],[BUS1]],"")</f>
        <v/>
      </c>
      <c r="AH31" s="112" t="str">
        <f>IF(Table13[[#This Row],[5T]]&lt;&gt;"",Table13[[#This Row],[BUS3]],"")</f>
        <v/>
      </c>
      <c r="AI31" s="112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1" s="112" t="str">
        <f>IF(AND(Table13[[#This Row],[11B]]&lt;&gt;"",Table13[[#This Row],[19B]]&lt;&gt;""),Table13[[#This Row],[BUS1]],"")</f>
        <v/>
      </c>
      <c r="AK31" s="112" t="str">
        <f>IF(AND(Table13[[#This Row],[11T]]&lt;&gt;"",Table13[[#This Row],[19T]]&lt;&gt;""),Table13[[#This Row],[BUS1]],"")</f>
        <v/>
      </c>
      <c r="AL31" s="112" t="str">
        <f>IF(Table13[[#This Row],[17B]]&lt;&gt;"",Table13[[#This Row],[BUS2]],"")</f>
        <v/>
      </c>
      <c r="AM31" s="113" t="str">
        <f>IF(Table13[[#This Row],[13T]]&lt;&gt;"",Table13[[#This Row],[BUS2]],"")</f>
        <v/>
      </c>
    </row>
    <row r="32" spans="1:39" ht="18" customHeight="1" thickTop="1" thickBot="1" x14ac:dyDescent="0.3">
      <c r="A32" s="167" t="s">
        <v>38</v>
      </c>
      <c r="B32" s="123" t="s">
        <v>30</v>
      </c>
      <c r="C32" s="114">
        <v>1</v>
      </c>
      <c r="D32" s="115" t="s">
        <v>40</v>
      </c>
      <c r="E32" s="116"/>
      <c r="F32" s="117" t="s">
        <v>40</v>
      </c>
      <c r="G32" s="117"/>
      <c r="H32" s="117"/>
      <c r="I32" s="117" t="s">
        <v>40</v>
      </c>
      <c r="J32" s="117" t="s">
        <v>44</v>
      </c>
      <c r="K32" s="117"/>
      <c r="L32" s="117" t="s">
        <v>44</v>
      </c>
      <c r="M32" s="117"/>
      <c r="N32" s="117" t="s">
        <v>44</v>
      </c>
      <c r="O32" s="117"/>
      <c r="P32" s="117" t="s">
        <v>44</v>
      </c>
      <c r="Q32" s="117"/>
      <c r="R32" s="117"/>
      <c r="S32" s="117" t="s">
        <v>40</v>
      </c>
      <c r="T32" s="117" t="s">
        <v>44</v>
      </c>
      <c r="U32" s="117"/>
      <c r="V32" s="117" t="s">
        <v>40</v>
      </c>
      <c r="W32" s="118"/>
      <c r="X32" s="117" t="s">
        <v>40</v>
      </c>
      <c r="Y32" s="117"/>
      <c r="Z32" s="117" t="s">
        <v>40</v>
      </c>
      <c r="AA32" s="118"/>
      <c r="AB32" s="123">
        <f>Table13[[#This Row],[STEP]]</f>
        <v>1</v>
      </c>
      <c r="AC32" s="135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2" s="119" t="str">
        <f>IF(Table13[[#This Row],[10B]]&lt;&gt;"","L2",IF(Table13[[#This Row],[10T]]&lt;&gt;"","L3","L1"))</f>
        <v>L2</v>
      </c>
      <c r="AE32" s="176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2" s="120" t="str">
        <f>IF(Table13[[#This Row],[18T]]&lt;&gt;"","ON","")</f>
        <v>ON</v>
      </c>
      <c r="AG32" s="121" t="str">
        <f>IF(Table13[[#This Row],[18T]]&lt;&gt;"",Table13[[#This Row],[BUS1]],"")</f>
        <v/>
      </c>
      <c r="AH32" s="119" t="str">
        <f>IF(Table13[[#This Row],[5T]]&lt;&gt;"",Table13[[#This Row],[BUS3]],"")</f>
        <v>R4/11</v>
      </c>
      <c r="AI32" s="12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2" s="119" t="str">
        <f>IF(AND(Table13[[#This Row],[11B]]&lt;&gt;"",Table13[[#This Row],[19B]]&lt;&gt;""),Table13[[#This Row],[BUS1]],"")</f>
        <v/>
      </c>
      <c r="AK32" s="119" t="str">
        <f>IF(AND(Table13[[#This Row],[11T]]&lt;&gt;"",Table13[[#This Row],[19T]]&lt;&gt;""),Table13[[#This Row],[BUS1]],"")</f>
        <v/>
      </c>
      <c r="AL32" s="119" t="str">
        <f>IF(Table13[[#This Row],[17B]]&lt;&gt;"",Table13[[#This Row],[BUS2]],"")</f>
        <v>L2</v>
      </c>
      <c r="AM32" s="122" t="str">
        <f>IF(Table13[[#This Row],[13T]]&lt;&gt;"",Table13[[#This Row],[BUS2]],"")</f>
        <v/>
      </c>
    </row>
    <row r="33" spans="1:39" ht="18" customHeight="1" x14ac:dyDescent="0.25">
      <c r="A33" s="168"/>
      <c r="B33" s="100"/>
      <c r="C33" s="95">
        <v>2</v>
      </c>
      <c r="D33" s="96"/>
      <c r="E33" s="97" t="s">
        <v>40</v>
      </c>
      <c r="F33" s="89" t="s">
        <v>40</v>
      </c>
      <c r="G33" s="89"/>
      <c r="H33" s="89"/>
      <c r="I33" s="89" t="s">
        <v>40</v>
      </c>
      <c r="J33" s="89" t="s">
        <v>44</v>
      </c>
      <c r="K33" s="89"/>
      <c r="L33" s="89" t="s">
        <v>44</v>
      </c>
      <c r="M33" s="89"/>
      <c r="N33" s="89" t="s">
        <v>44</v>
      </c>
      <c r="O33" s="89"/>
      <c r="P33" s="89"/>
      <c r="Q33" s="89" t="s">
        <v>40</v>
      </c>
      <c r="R33" s="89"/>
      <c r="S33" s="89" t="s">
        <v>40</v>
      </c>
      <c r="T33" s="89" t="s">
        <v>44</v>
      </c>
      <c r="U33" s="89"/>
      <c r="V33" s="89" t="s">
        <v>40</v>
      </c>
      <c r="W33" s="98"/>
      <c r="X33" s="89" t="s">
        <v>40</v>
      </c>
      <c r="Y33" s="89"/>
      <c r="Z33" s="89" t="s">
        <v>40</v>
      </c>
      <c r="AA33" s="98"/>
      <c r="AB33" s="94">
        <f>Table13[[#This Row],[STEP]]</f>
        <v>2</v>
      </c>
      <c r="AC3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3" s="101" t="str">
        <f>IF(Table13[[#This Row],[10B]]&lt;&gt;"","L2",IF(Table13[[#This Row],[10T]]&lt;&gt;"","L3","L1"))</f>
        <v>L2</v>
      </c>
      <c r="AE33" s="17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3" s="102" t="str">
        <f>IF(Table13[[#This Row],[18T]]&lt;&gt;"","ON","")</f>
        <v>ON</v>
      </c>
      <c r="AG33" s="99" t="str">
        <f>IF(Table13[[#This Row],[18T]]&lt;&gt;"",Table13[[#This Row],[BUS1]],"")</f>
        <v/>
      </c>
      <c r="AH33" s="101" t="str">
        <f>IF(Table13[[#This Row],[5T]]&lt;&gt;"",Table13[[#This Row],[BUS3]],"")</f>
        <v>R4/11</v>
      </c>
      <c r="AI33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3" s="101" t="str">
        <f>IF(AND(Table13[[#This Row],[11B]]&lt;&gt;"",Table13[[#This Row],[19B]]&lt;&gt;""),Table13[[#This Row],[BUS1]],"")</f>
        <v/>
      </c>
      <c r="AK33" s="101" t="str">
        <f>IF(AND(Table13[[#This Row],[11T]]&lt;&gt;"",Table13[[#This Row],[19T]]&lt;&gt;""),Table13[[#This Row],[BUS1]],"")</f>
        <v/>
      </c>
      <c r="AL33" s="101" t="str">
        <f>IF(Table13[[#This Row],[17B]]&lt;&gt;"",Table13[[#This Row],[BUS2]],"")</f>
        <v>L2</v>
      </c>
      <c r="AM33" s="103" t="str">
        <f>IF(Table13[[#This Row],[13T]]&lt;&gt;"",Table13[[#This Row],[BUS2]],"")</f>
        <v/>
      </c>
    </row>
    <row r="34" spans="1:39" ht="18" customHeight="1" x14ac:dyDescent="0.25">
      <c r="A34" s="168"/>
      <c r="B34" s="54"/>
      <c r="C34" s="55">
        <v>3</v>
      </c>
      <c r="D34" s="56" t="s">
        <v>40</v>
      </c>
      <c r="E34" s="86"/>
      <c r="F34" s="51" t="s">
        <v>40</v>
      </c>
      <c r="G34" s="51"/>
      <c r="H34" s="51"/>
      <c r="I34" s="51" t="s">
        <v>40</v>
      </c>
      <c r="J34" s="51" t="s">
        <v>44</v>
      </c>
      <c r="K34" s="51"/>
      <c r="L34" s="51" t="s">
        <v>44</v>
      </c>
      <c r="M34" s="51"/>
      <c r="N34" s="51" t="s">
        <v>44</v>
      </c>
      <c r="O34" s="51"/>
      <c r="P34" s="51" t="s">
        <v>44</v>
      </c>
      <c r="Q34" s="51"/>
      <c r="R34" s="51"/>
      <c r="S34" s="51" t="s">
        <v>40</v>
      </c>
      <c r="T34" s="51" t="s">
        <v>44</v>
      </c>
      <c r="U34" s="51"/>
      <c r="V34" s="51" t="s">
        <v>40</v>
      </c>
      <c r="W34" s="88"/>
      <c r="X34" s="51" t="s">
        <v>40</v>
      </c>
      <c r="Y34" s="51"/>
      <c r="Z34" s="51" t="s">
        <v>40</v>
      </c>
      <c r="AA34" s="88"/>
      <c r="AB34" s="73">
        <f>Table13[[#This Row],[STEP]]</f>
        <v>3</v>
      </c>
      <c r="AC3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34" s="60" t="str">
        <f>IF(Table13[[#This Row],[10B]]&lt;&gt;"","L2",IF(Table13[[#This Row],[10T]]&lt;&gt;"","L3","L1"))</f>
        <v>L2</v>
      </c>
      <c r="AE34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4" s="63" t="str">
        <f>IF(Table13[[#This Row],[18T]]&lt;&gt;"","ON","")</f>
        <v>ON</v>
      </c>
      <c r="AG34" s="68" t="str">
        <f>IF(Table13[[#This Row],[18T]]&lt;&gt;"",Table13[[#This Row],[BUS1]],"")</f>
        <v/>
      </c>
      <c r="AH34" s="60" t="str">
        <f>IF(Table13[[#This Row],[5T]]&lt;&gt;"",Table13[[#This Row],[BUS3]],"")</f>
        <v>R4/11</v>
      </c>
      <c r="AI34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4" s="60" t="str">
        <f>IF(AND(Table13[[#This Row],[11B]]&lt;&gt;"",Table13[[#This Row],[19B]]&lt;&gt;""),Table13[[#This Row],[BUS1]],"")</f>
        <v/>
      </c>
      <c r="AK34" s="60" t="str">
        <f>IF(AND(Table13[[#This Row],[11T]]&lt;&gt;"",Table13[[#This Row],[19T]]&lt;&gt;""),Table13[[#This Row],[BUS1]],"")</f>
        <v/>
      </c>
      <c r="AL34" s="60" t="str">
        <f>IF(Table13[[#This Row],[17B]]&lt;&gt;"",Table13[[#This Row],[BUS2]],"")</f>
        <v>L2</v>
      </c>
      <c r="AM34" s="64" t="str">
        <f>IF(Table13[[#This Row],[13T]]&lt;&gt;"",Table13[[#This Row],[BUS2]],"")</f>
        <v/>
      </c>
    </row>
    <row r="35" spans="1:39" ht="18" customHeight="1" x14ac:dyDescent="0.25">
      <c r="A35" s="168"/>
      <c r="B35" s="54"/>
      <c r="C35" s="55">
        <v>4</v>
      </c>
      <c r="D35" s="56" t="s">
        <v>40</v>
      </c>
      <c r="E35" s="86"/>
      <c r="F35" s="51" t="s">
        <v>40</v>
      </c>
      <c r="G35" s="51"/>
      <c r="H35" s="51" t="s">
        <v>44</v>
      </c>
      <c r="I35" s="51"/>
      <c r="J35" s="51" t="s">
        <v>40</v>
      </c>
      <c r="K35" s="51"/>
      <c r="L35" s="51" t="s">
        <v>40</v>
      </c>
      <c r="M35" s="51"/>
      <c r="N35" s="51" t="s">
        <v>44</v>
      </c>
      <c r="O35" s="51"/>
      <c r="P35" s="51" t="s">
        <v>40</v>
      </c>
      <c r="Q35" s="51"/>
      <c r="R35" s="51" t="s">
        <v>44</v>
      </c>
      <c r="S35" s="51"/>
      <c r="T35" s="51" t="s">
        <v>44</v>
      </c>
      <c r="U35" s="51"/>
      <c r="V35" s="51" t="s">
        <v>44</v>
      </c>
      <c r="W35" s="88"/>
      <c r="X35" s="51" t="s">
        <v>44</v>
      </c>
      <c r="Y35" s="51"/>
      <c r="Z35" s="51" t="s">
        <v>44</v>
      </c>
      <c r="AA35" s="88"/>
      <c r="AB35" s="73">
        <f>Table13[[#This Row],[STEP]]</f>
        <v>4</v>
      </c>
      <c r="AC3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35" s="60" t="str">
        <f>IF(Table13[[#This Row],[10B]]&lt;&gt;"","L2",IF(Table13[[#This Row],[10T]]&lt;&gt;"","L3","L1"))</f>
        <v>L1</v>
      </c>
      <c r="AE35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35" s="63" t="str">
        <f>IF(Table13[[#This Row],[18T]]&lt;&gt;"","ON","")</f>
        <v>ON</v>
      </c>
      <c r="AG35" s="68" t="str">
        <f>IF(Table13[[#This Row],[18T]]&lt;&gt;"",Table13[[#This Row],[BUS1]],"")</f>
        <v>ON</v>
      </c>
      <c r="AH35" s="60" t="str">
        <f>IF(Table13[[#This Row],[5T]]&lt;&gt;"",Table13[[#This Row],[BUS3]],"")</f>
        <v/>
      </c>
      <c r="AI35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5" s="60" t="str">
        <f>IF(AND(Table13[[#This Row],[11B]]&lt;&gt;"",Table13[[#This Row],[19B]]&lt;&gt;""),Table13[[#This Row],[BUS1]],"")</f>
        <v/>
      </c>
      <c r="AK35" s="60" t="str">
        <f>IF(AND(Table13[[#This Row],[11T]]&lt;&gt;"",Table13[[#This Row],[19T]]&lt;&gt;""),Table13[[#This Row],[BUS1]],"")</f>
        <v>ON</v>
      </c>
      <c r="AL35" s="60" t="str">
        <f>IF(Table13[[#This Row],[17B]]&lt;&gt;"",Table13[[#This Row],[BUS2]],"")</f>
        <v/>
      </c>
      <c r="AM35" s="64" t="str">
        <f>IF(Table13[[#This Row],[13T]]&lt;&gt;"",Table13[[#This Row],[BUS2]],"")</f>
        <v/>
      </c>
    </row>
    <row r="36" spans="1:39" ht="18" customHeight="1" x14ac:dyDescent="0.25">
      <c r="A36" s="168"/>
      <c r="B36" s="54" t="s">
        <v>33</v>
      </c>
      <c r="C36" s="55">
        <v>5</v>
      </c>
      <c r="D36" s="56" t="s">
        <v>40</v>
      </c>
      <c r="E36" s="86"/>
      <c r="F36" s="51" t="s">
        <v>40</v>
      </c>
      <c r="G36" s="51"/>
      <c r="H36" s="51" t="s">
        <v>44</v>
      </c>
      <c r="I36" s="51"/>
      <c r="J36" s="51" t="s">
        <v>40</v>
      </c>
      <c r="K36" s="51"/>
      <c r="L36" s="51" t="s">
        <v>44</v>
      </c>
      <c r="M36" s="51"/>
      <c r="N36" s="51" t="s">
        <v>40</v>
      </c>
      <c r="O36" s="51"/>
      <c r="P36" s="51" t="s">
        <v>44</v>
      </c>
      <c r="Q36" s="51"/>
      <c r="R36" s="51"/>
      <c r="S36" s="51" t="s">
        <v>40</v>
      </c>
      <c r="T36" s="51" t="s">
        <v>44</v>
      </c>
      <c r="U36" s="51"/>
      <c r="V36" s="51" t="s">
        <v>40</v>
      </c>
      <c r="W36" s="88"/>
      <c r="X36" s="51" t="s">
        <v>40</v>
      </c>
      <c r="Y36" s="51"/>
      <c r="Z36" s="51" t="s">
        <v>40</v>
      </c>
      <c r="AA36" s="88"/>
      <c r="AB36" s="73">
        <f>Table13[[#This Row],[STEP]]</f>
        <v>5</v>
      </c>
      <c r="AC3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6" s="60" t="str">
        <f>IF(Table13[[#This Row],[10B]]&lt;&gt;"","L2",IF(Table13[[#This Row],[10T]]&lt;&gt;"","L3","L1"))</f>
        <v>L2</v>
      </c>
      <c r="AE36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6" s="63" t="str">
        <f>IF(Table13[[#This Row],[18T]]&lt;&gt;"","ON","")</f>
        <v>ON</v>
      </c>
      <c r="AG36" s="68" t="str">
        <f>IF(Table13[[#This Row],[18T]]&lt;&gt;"",Table13[[#This Row],[BUS1]],"")</f>
        <v>H1</v>
      </c>
      <c r="AH36" s="60" t="str">
        <f>IF(Table13[[#This Row],[5T]]&lt;&gt;"",Table13[[#This Row],[BUS3]],"")</f>
        <v>R4/11</v>
      </c>
      <c r="AI36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6" s="60" t="str">
        <f>IF(AND(Table13[[#This Row],[11B]]&lt;&gt;"",Table13[[#This Row],[19B]]&lt;&gt;""),Table13[[#This Row],[BUS1]],"")</f>
        <v/>
      </c>
      <c r="AK36" s="60" t="str">
        <f>IF(AND(Table13[[#This Row],[11T]]&lt;&gt;"",Table13[[#This Row],[19T]]&lt;&gt;""),Table13[[#This Row],[BUS1]],"")</f>
        <v/>
      </c>
      <c r="AL36" s="60" t="str">
        <f>IF(Table13[[#This Row],[17B]]&lt;&gt;"",Table13[[#This Row],[BUS2]],"")</f>
        <v/>
      </c>
      <c r="AM36" s="64" t="str">
        <f>IF(Table13[[#This Row],[13T]]&lt;&gt;"",Table13[[#This Row],[BUS2]],"")</f>
        <v>L2</v>
      </c>
    </row>
    <row r="37" spans="1:39" ht="18" customHeight="1" thickBot="1" x14ac:dyDescent="0.3">
      <c r="A37" s="168"/>
      <c r="B37" s="58"/>
      <c r="C37" s="58">
        <v>6</v>
      </c>
      <c r="D37" s="59"/>
      <c r="E37" s="87" t="s">
        <v>40</v>
      </c>
      <c r="F37" s="39" t="s">
        <v>40</v>
      </c>
      <c r="G37" s="39"/>
      <c r="H37" s="39" t="s">
        <v>44</v>
      </c>
      <c r="I37" s="39"/>
      <c r="J37" s="39" t="s">
        <v>40</v>
      </c>
      <c r="K37" s="39"/>
      <c r="L37" s="39" t="s">
        <v>44</v>
      </c>
      <c r="M37" s="39"/>
      <c r="N37" s="39" t="s">
        <v>40</v>
      </c>
      <c r="O37" s="39"/>
      <c r="P37" s="39"/>
      <c r="Q37" s="39" t="s">
        <v>40</v>
      </c>
      <c r="R37" s="39"/>
      <c r="S37" s="39" t="s">
        <v>40</v>
      </c>
      <c r="T37" s="39" t="s">
        <v>44</v>
      </c>
      <c r="U37" s="39"/>
      <c r="V37" s="39" t="s">
        <v>40</v>
      </c>
      <c r="W37" s="8"/>
      <c r="X37" s="39" t="s">
        <v>40</v>
      </c>
      <c r="Y37" s="39"/>
      <c r="Z37" s="39" t="s">
        <v>40</v>
      </c>
      <c r="AA37" s="8"/>
      <c r="AB37" s="74">
        <f>Table13[[#This Row],[STEP]]</f>
        <v>6</v>
      </c>
      <c r="AC3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7" s="124" t="str">
        <f>IF(Table13[[#This Row],[10B]]&lt;&gt;"","L2",IF(Table13[[#This Row],[10T]]&lt;&gt;"","L3","L1"))</f>
        <v>L2</v>
      </c>
      <c r="AE37" s="179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7" s="125" t="str">
        <f>IF(Table13[[#This Row],[18T]]&lt;&gt;"","ON","")</f>
        <v>ON</v>
      </c>
      <c r="AG37" s="79" t="str">
        <f>IF(Table13[[#This Row],[18T]]&lt;&gt;"",Table13[[#This Row],[BUS1]],"")</f>
        <v>H1</v>
      </c>
      <c r="AH37" s="124" t="str">
        <f>IF(Table13[[#This Row],[5T]]&lt;&gt;"",Table13[[#This Row],[BUS3]],"")</f>
        <v>R4/11</v>
      </c>
      <c r="AI37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7" s="124" t="str">
        <f>IF(AND(Table13[[#This Row],[11B]]&lt;&gt;"",Table13[[#This Row],[19B]]&lt;&gt;""),Table13[[#This Row],[BUS1]],"")</f>
        <v>H1</v>
      </c>
      <c r="AK37" s="124" t="str">
        <f>IF(AND(Table13[[#This Row],[11T]]&lt;&gt;"",Table13[[#This Row],[19T]]&lt;&gt;""),Table13[[#This Row],[BUS1]],"")</f>
        <v/>
      </c>
      <c r="AL37" s="124" t="str">
        <f>IF(Table13[[#This Row],[17B]]&lt;&gt;"",Table13[[#This Row],[BUS2]],"")</f>
        <v/>
      </c>
      <c r="AM37" s="126" t="str">
        <f>IF(Table13[[#This Row],[13T]]&lt;&gt;"",Table13[[#This Row],[BUS2]],"")</f>
        <v>L2</v>
      </c>
    </row>
    <row r="38" spans="1:39" ht="18" customHeight="1" x14ac:dyDescent="0.25">
      <c r="A38" s="168"/>
      <c r="B38" s="100" t="s">
        <v>32</v>
      </c>
      <c r="C38" s="95">
        <v>7</v>
      </c>
      <c r="D38" s="96" t="s">
        <v>40</v>
      </c>
      <c r="E38" s="97"/>
      <c r="F38" s="89" t="s">
        <v>40</v>
      </c>
      <c r="G38" s="89"/>
      <c r="H38" s="89" t="s">
        <v>44</v>
      </c>
      <c r="I38" s="89"/>
      <c r="J38" s="89" t="s">
        <v>40</v>
      </c>
      <c r="K38" s="89"/>
      <c r="L38" s="89" t="s">
        <v>44</v>
      </c>
      <c r="M38" s="89"/>
      <c r="N38" s="89" t="s">
        <v>44</v>
      </c>
      <c r="O38" s="89"/>
      <c r="P38" s="89" t="s">
        <v>44</v>
      </c>
      <c r="Q38" s="89"/>
      <c r="R38" s="89"/>
      <c r="S38" s="89" t="s">
        <v>40</v>
      </c>
      <c r="T38" s="89" t="s">
        <v>44</v>
      </c>
      <c r="U38" s="89"/>
      <c r="V38" s="89" t="s">
        <v>40</v>
      </c>
      <c r="W38" s="98"/>
      <c r="X38" s="89" t="s">
        <v>40</v>
      </c>
      <c r="Y38" s="89"/>
      <c r="Z38" s="89" t="s">
        <v>40</v>
      </c>
      <c r="AA38" s="98"/>
      <c r="AB38" s="94">
        <f>Table13[[#This Row],[STEP]]</f>
        <v>7</v>
      </c>
      <c r="AC3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8" s="101" t="str">
        <f>IF(Table13[[#This Row],[10B]]&lt;&gt;"","L2",IF(Table13[[#This Row],[10T]]&lt;&gt;"","L3","L1"))</f>
        <v>L2</v>
      </c>
      <c r="AE38" s="17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8" s="102" t="str">
        <f>IF(Table13[[#This Row],[18T]]&lt;&gt;"","ON","")</f>
        <v>ON</v>
      </c>
      <c r="AG38" s="99" t="str">
        <f>IF(Table13[[#This Row],[18T]]&lt;&gt;"",Table13[[#This Row],[BUS1]],"")</f>
        <v>H1</v>
      </c>
      <c r="AH38" s="101" t="str">
        <f>IF(Table13[[#This Row],[5T]]&lt;&gt;"",Table13[[#This Row],[BUS3]],"")</f>
        <v>R4/11</v>
      </c>
      <c r="AI38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8" s="101" t="str">
        <f>IF(AND(Table13[[#This Row],[11B]]&lt;&gt;"",Table13[[#This Row],[19B]]&lt;&gt;""),Table13[[#This Row],[BUS1]],"")</f>
        <v/>
      </c>
      <c r="AK38" s="101" t="str">
        <f>IF(AND(Table13[[#This Row],[11T]]&lt;&gt;"",Table13[[#This Row],[19T]]&lt;&gt;""),Table13[[#This Row],[BUS1]],"")</f>
        <v/>
      </c>
      <c r="AL38" s="101" t="str">
        <f>IF(Table13[[#This Row],[17B]]&lt;&gt;"",Table13[[#This Row],[BUS2]],"")</f>
        <v/>
      </c>
      <c r="AM38" s="103" t="str">
        <f>IF(Table13[[#This Row],[13T]]&lt;&gt;"",Table13[[#This Row],[BUS2]],"")</f>
        <v/>
      </c>
    </row>
    <row r="39" spans="1:39" ht="18" customHeight="1" x14ac:dyDescent="0.25">
      <c r="A39" s="168"/>
      <c r="B39" s="54"/>
      <c r="C39" s="55">
        <v>8</v>
      </c>
      <c r="D39" s="56"/>
      <c r="E39" s="86" t="s">
        <v>40</v>
      </c>
      <c r="F39" s="51" t="s">
        <v>40</v>
      </c>
      <c r="G39" s="51"/>
      <c r="H39" s="51" t="s">
        <v>44</v>
      </c>
      <c r="I39" s="51"/>
      <c r="J39" s="51" t="s">
        <v>40</v>
      </c>
      <c r="K39" s="51"/>
      <c r="L39" s="51"/>
      <c r="M39" s="51"/>
      <c r="N39" s="51" t="s">
        <v>44</v>
      </c>
      <c r="O39" s="51"/>
      <c r="P39" s="51"/>
      <c r="Q39" s="51" t="s">
        <v>40</v>
      </c>
      <c r="R39" s="51"/>
      <c r="S39" s="51" t="s">
        <v>40</v>
      </c>
      <c r="T39" s="51" t="s">
        <v>44</v>
      </c>
      <c r="U39" s="51"/>
      <c r="V39" s="51" t="s">
        <v>40</v>
      </c>
      <c r="W39" s="88"/>
      <c r="X39" s="51" t="s">
        <v>40</v>
      </c>
      <c r="Y39" s="51"/>
      <c r="Z39" s="51" t="s">
        <v>40</v>
      </c>
      <c r="AA39" s="88"/>
      <c r="AB39" s="73">
        <f>Table13[[#This Row],[STEP]]</f>
        <v>8</v>
      </c>
      <c r="AC3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39" s="60" t="str">
        <f>IF(Table13[[#This Row],[10B]]&lt;&gt;"","L2",IF(Table13[[#This Row],[10T]]&lt;&gt;"","L3","L1"))</f>
        <v>L2</v>
      </c>
      <c r="AE39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39" s="63" t="str">
        <f>IF(Table13[[#This Row],[18T]]&lt;&gt;"","ON","")</f>
        <v>ON</v>
      </c>
      <c r="AG39" s="68" t="str">
        <f>IF(Table13[[#This Row],[18T]]&lt;&gt;"",Table13[[#This Row],[BUS1]],"")</f>
        <v>H1</v>
      </c>
      <c r="AH39" s="60" t="str">
        <f>IF(Table13[[#This Row],[5T]]&lt;&gt;"",Table13[[#This Row],[BUS3]],"")</f>
        <v>R4/11</v>
      </c>
      <c r="AI39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39" s="60" t="str">
        <f>IF(AND(Table13[[#This Row],[11B]]&lt;&gt;"",Table13[[#This Row],[19B]]&lt;&gt;""),Table13[[#This Row],[BUS1]],"")</f>
        <v>H1</v>
      </c>
      <c r="AK39" s="60" t="str">
        <f>IF(AND(Table13[[#This Row],[11T]]&lt;&gt;"",Table13[[#This Row],[19T]]&lt;&gt;""),Table13[[#This Row],[BUS1]],"")</f>
        <v/>
      </c>
      <c r="AL39" s="60" t="str">
        <f>IF(Table13[[#This Row],[17B]]&lt;&gt;"",Table13[[#This Row],[BUS2]],"")</f>
        <v/>
      </c>
      <c r="AM39" s="64" t="str">
        <f>IF(Table13[[#This Row],[13T]]&lt;&gt;"",Table13[[#This Row],[BUS2]],"")</f>
        <v/>
      </c>
    </row>
    <row r="40" spans="1:39" ht="18" customHeight="1" x14ac:dyDescent="0.25">
      <c r="A40" s="168"/>
      <c r="B40" s="57"/>
      <c r="C40" s="55">
        <v>9</v>
      </c>
      <c r="D40" s="56"/>
      <c r="E40" s="86" t="s">
        <v>40</v>
      </c>
      <c r="F40" s="51" t="s">
        <v>40</v>
      </c>
      <c r="G40" s="51"/>
      <c r="H40" s="51" t="s">
        <v>44</v>
      </c>
      <c r="I40" s="51"/>
      <c r="J40" s="51" t="s">
        <v>40</v>
      </c>
      <c r="K40" s="51"/>
      <c r="L40" s="51"/>
      <c r="M40" s="51" t="s">
        <v>40</v>
      </c>
      <c r="N40" s="51" t="s">
        <v>44</v>
      </c>
      <c r="O40" s="51"/>
      <c r="P40" s="51"/>
      <c r="Q40" s="51" t="s">
        <v>40</v>
      </c>
      <c r="R40" s="51"/>
      <c r="S40" s="51" t="s">
        <v>40</v>
      </c>
      <c r="T40" s="51" t="s">
        <v>44</v>
      </c>
      <c r="U40" s="51"/>
      <c r="V40" s="51" t="s">
        <v>40</v>
      </c>
      <c r="W40" s="88"/>
      <c r="X40" s="51" t="s">
        <v>40</v>
      </c>
      <c r="Y40" s="51"/>
      <c r="Z40" s="51" t="s">
        <v>40</v>
      </c>
      <c r="AA40" s="88"/>
      <c r="AB40" s="73">
        <f>Table13[[#This Row],[STEP]]</f>
        <v>9</v>
      </c>
      <c r="AC4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0" s="60" t="str">
        <f>IF(Table13[[#This Row],[10B]]&lt;&gt;"","L2",IF(Table13[[#This Row],[10T]]&lt;&gt;"","L3","L1"))</f>
        <v>L2</v>
      </c>
      <c r="AE40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R5/5:S2-R4/11</v>
      </c>
      <c r="AF40" s="63" t="str">
        <f>IF(Table13[[#This Row],[18T]]&lt;&gt;"","ON","")</f>
        <v>ON</v>
      </c>
      <c r="AG40" s="68" t="str">
        <f>IF(Table13[[#This Row],[18T]]&lt;&gt;"",Table13[[#This Row],[BUS1]],"")</f>
        <v>H1</v>
      </c>
      <c r="AH40" s="60" t="str">
        <f>IF(Table13[[#This Row],[5T]]&lt;&gt;"",Table13[[#This Row],[BUS3]],"")</f>
        <v>R5/5:S2-R4/11</v>
      </c>
      <c r="AI40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0" s="60" t="str">
        <f>IF(AND(Table13[[#This Row],[11B]]&lt;&gt;"",Table13[[#This Row],[19B]]&lt;&gt;""),Table13[[#This Row],[BUS1]],"")</f>
        <v>H1</v>
      </c>
      <c r="AK40" s="60" t="str">
        <f>IF(AND(Table13[[#This Row],[11T]]&lt;&gt;"",Table13[[#This Row],[19T]]&lt;&gt;""),Table13[[#This Row],[BUS1]],"")</f>
        <v/>
      </c>
      <c r="AL40" s="60" t="str">
        <f>IF(Table13[[#This Row],[17B]]&lt;&gt;"",Table13[[#This Row],[BUS2]],"")</f>
        <v/>
      </c>
      <c r="AM40" s="64" t="str">
        <f>IF(Table13[[#This Row],[13T]]&lt;&gt;"",Table13[[#This Row],[BUS2]],"")</f>
        <v/>
      </c>
    </row>
    <row r="41" spans="1:39" ht="18" customHeight="1" x14ac:dyDescent="0.25">
      <c r="A41" s="168"/>
      <c r="B41" s="54"/>
      <c r="C41" s="55">
        <v>10</v>
      </c>
      <c r="D41" s="56" t="s">
        <v>40</v>
      </c>
      <c r="E41" s="86"/>
      <c r="F41" s="51" t="s">
        <v>40</v>
      </c>
      <c r="G41" s="51"/>
      <c r="H41" s="51" t="s">
        <v>44</v>
      </c>
      <c r="I41" s="51"/>
      <c r="J41" s="51" t="s">
        <v>40</v>
      </c>
      <c r="K41" s="51"/>
      <c r="L41" s="51" t="s">
        <v>40</v>
      </c>
      <c r="M41" s="51"/>
      <c r="N41" s="51" t="s">
        <v>44</v>
      </c>
      <c r="O41" s="51"/>
      <c r="P41" s="51" t="s">
        <v>40</v>
      </c>
      <c r="Q41" s="51"/>
      <c r="R41" s="51" t="s">
        <v>44</v>
      </c>
      <c r="S41" s="51"/>
      <c r="T41" s="51" t="s">
        <v>44</v>
      </c>
      <c r="U41" s="51"/>
      <c r="V41" s="51" t="s">
        <v>44</v>
      </c>
      <c r="W41" s="88"/>
      <c r="X41" s="51" t="s">
        <v>44</v>
      </c>
      <c r="Y41" s="51"/>
      <c r="Z41" s="51" t="s">
        <v>44</v>
      </c>
      <c r="AA41" s="88"/>
      <c r="AB41" s="73">
        <f>Table13[[#This Row],[STEP]]</f>
        <v>10</v>
      </c>
      <c r="AC4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1" s="60" t="str">
        <f>IF(Table13[[#This Row],[10B]]&lt;&gt;"","L2",IF(Table13[[#This Row],[10T]]&lt;&gt;"","L3","L1"))</f>
        <v>L1</v>
      </c>
      <c r="AE41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1" s="63" t="str">
        <f>IF(Table13[[#This Row],[18T]]&lt;&gt;"","ON","")</f>
        <v>ON</v>
      </c>
      <c r="AG41" s="68" t="str">
        <f>IF(Table13[[#This Row],[18T]]&lt;&gt;"",Table13[[#This Row],[BUS1]],"")</f>
        <v>ON</v>
      </c>
      <c r="AH41" s="60" t="str">
        <f>IF(Table13[[#This Row],[5T]]&lt;&gt;"",Table13[[#This Row],[BUS3]],"")</f>
        <v/>
      </c>
      <c r="AI41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1" s="60" t="str">
        <f>IF(AND(Table13[[#This Row],[11B]]&lt;&gt;"",Table13[[#This Row],[19B]]&lt;&gt;""),Table13[[#This Row],[BUS1]],"")</f>
        <v/>
      </c>
      <c r="AK41" s="60" t="str">
        <f>IF(AND(Table13[[#This Row],[11T]]&lt;&gt;"",Table13[[#This Row],[19T]]&lt;&gt;""),Table13[[#This Row],[BUS1]],"")</f>
        <v>ON</v>
      </c>
      <c r="AL41" s="60" t="str">
        <f>IF(Table13[[#This Row],[17B]]&lt;&gt;"",Table13[[#This Row],[BUS2]],"")</f>
        <v/>
      </c>
      <c r="AM41" s="64" t="str">
        <f>IF(Table13[[#This Row],[13T]]&lt;&gt;"",Table13[[#This Row],[BUS2]],"")</f>
        <v/>
      </c>
    </row>
    <row r="42" spans="1:39" ht="18" customHeight="1" thickBot="1" x14ac:dyDescent="0.3">
      <c r="A42" s="168"/>
      <c r="B42" s="58" t="s">
        <v>34</v>
      </c>
      <c r="C42" s="58">
        <v>11</v>
      </c>
      <c r="D42" s="59" t="s">
        <v>40</v>
      </c>
      <c r="E42" s="87"/>
      <c r="F42" s="39" t="s">
        <v>40</v>
      </c>
      <c r="G42" s="39"/>
      <c r="H42" s="39"/>
      <c r="I42" s="39" t="s">
        <v>40</v>
      </c>
      <c r="J42" s="39" t="s">
        <v>40</v>
      </c>
      <c r="K42" s="39"/>
      <c r="L42" s="39" t="s">
        <v>44</v>
      </c>
      <c r="M42" s="39"/>
      <c r="N42" s="39" t="s">
        <v>44</v>
      </c>
      <c r="O42" s="39"/>
      <c r="P42" s="39" t="s">
        <v>44</v>
      </c>
      <c r="Q42" s="39"/>
      <c r="R42" s="39" t="s">
        <v>40</v>
      </c>
      <c r="S42" s="39"/>
      <c r="T42" s="39" t="s">
        <v>44</v>
      </c>
      <c r="U42" s="39"/>
      <c r="V42" s="39" t="s">
        <v>40</v>
      </c>
      <c r="W42" s="8"/>
      <c r="X42" s="39" t="s">
        <v>40</v>
      </c>
      <c r="Y42" s="39"/>
      <c r="Z42" s="39" t="s">
        <v>40</v>
      </c>
      <c r="AA42" s="8"/>
      <c r="AB42" s="74">
        <f>Table13[[#This Row],[STEP]]</f>
        <v>11</v>
      </c>
      <c r="AC4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2" s="124" t="str">
        <f>IF(Table13[[#This Row],[10B]]&lt;&gt;"","L2",IF(Table13[[#This Row],[10T]]&lt;&gt;"","L3","L1"))</f>
        <v>L3</v>
      </c>
      <c r="AE42" s="179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2" s="125" t="str">
        <f>IF(Table13[[#This Row],[18T]]&lt;&gt;"","ON","")</f>
        <v>ON</v>
      </c>
      <c r="AG42" s="79" t="str">
        <f>IF(Table13[[#This Row],[18T]]&lt;&gt;"",Table13[[#This Row],[BUS1]],"")</f>
        <v>H1</v>
      </c>
      <c r="AH42" s="124" t="str">
        <f>IF(Table13[[#This Row],[5T]]&lt;&gt;"",Table13[[#This Row],[BUS3]],"")</f>
        <v>R4/11</v>
      </c>
      <c r="AI42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2" s="124" t="str">
        <f>IF(AND(Table13[[#This Row],[11B]]&lt;&gt;"",Table13[[#This Row],[19B]]&lt;&gt;""),Table13[[#This Row],[BUS1]],"")</f>
        <v/>
      </c>
      <c r="AK42" s="124" t="str">
        <f>IF(AND(Table13[[#This Row],[11T]]&lt;&gt;"",Table13[[#This Row],[19T]]&lt;&gt;""),Table13[[#This Row],[BUS1]],"")</f>
        <v/>
      </c>
      <c r="AL42" s="124" t="str">
        <f>IF(Table13[[#This Row],[17B]]&lt;&gt;"",Table13[[#This Row],[BUS2]],"")</f>
        <v>L3</v>
      </c>
      <c r="AM42" s="126" t="str">
        <f>IF(Table13[[#This Row],[13T]]&lt;&gt;"",Table13[[#This Row],[BUS2]],"")</f>
        <v/>
      </c>
    </row>
    <row r="43" spans="1:39" ht="18" customHeight="1" x14ac:dyDescent="0.25">
      <c r="A43" s="168"/>
      <c r="B43" s="100"/>
      <c r="C43" s="95">
        <v>12</v>
      </c>
      <c r="D43" s="96" t="s">
        <v>40</v>
      </c>
      <c r="E43" s="97"/>
      <c r="F43" s="89" t="s">
        <v>40</v>
      </c>
      <c r="G43" s="89"/>
      <c r="H43" s="89" t="s">
        <v>44</v>
      </c>
      <c r="I43" s="89"/>
      <c r="J43" s="89" t="s">
        <v>40</v>
      </c>
      <c r="K43" s="89"/>
      <c r="L43" s="89" t="s">
        <v>40</v>
      </c>
      <c r="M43" s="89"/>
      <c r="N43" s="89" t="s">
        <v>44</v>
      </c>
      <c r="O43" s="89"/>
      <c r="P43" s="89" t="s">
        <v>40</v>
      </c>
      <c r="Q43" s="89"/>
      <c r="R43" s="89" t="s">
        <v>44</v>
      </c>
      <c r="S43" s="89"/>
      <c r="T43" s="89" t="s">
        <v>44</v>
      </c>
      <c r="U43" s="89"/>
      <c r="V43" s="89" t="s">
        <v>40</v>
      </c>
      <c r="W43" s="98"/>
      <c r="X43" s="89" t="s">
        <v>40</v>
      </c>
      <c r="Y43" s="89"/>
      <c r="Z43" s="89" t="s">
        <v>40</v>
      </c>
      <c r="AA43" s="98"/>
      <c r="AB43" s="94">
        <f>Table13[[#This Row],[STEP]]</f>
        <v>12</v>
      </c>
      <c r="AC4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3" s="101" t="str">
        <f>IF(Table13[[#This Row],[10B]]&lt;&gt;"","L2",IF(Table13[[#This Row],[10T]]&lt;&gt;"","L3","L1"))</f>
        <v>L1</v>
      </c>
      <c r="AE43" s="17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3" s="102" t="str">
        <f>IF(Table13[[#This Row],[18T]]&lt;&gt;"","ON","")</f>
        <v>ON</v>
      </c>
      <c r="AG43" s="99" t="str">
        <f>IF(Table13[[#This Row],[18T]]&lt;&gt;"",Table13[[#This Row],[BUS1]],"")</f>
        <v>ON</v>
      </c>
      <c r="AH43" s="101" t="str">
        <f>IF(Table13[[#This Row],[5T]]&lt;&gt;"",Table13[[#This Row],[BUS3]],"")</f>
        <v>R4/11</v>
      </c>
      <c r="AI43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3" s="101" t="str">
        <f>IF(AND(Table13[[#This Row],[11B]]&lt;&gt;"",Table13[[#This Row],[19B]]&lt;&gt;""),Table13[[#This Row],[BUS1]],"")</f>
        <v/>
      </c>
      <c r="AK43" s="101" t="str">
        <f>IF(AND(Table13[[#This Row],[11T]]&lt;&gt;"",Table13[[#This Row],[19T]]&lt;&gt;""),Table13[[#This Row],[BUS1]],"")</f>
        <v>ON</v>
      </c>
      <c r="AL43" s="101" t="str">
        <f>IF(Table13[[#This Row],[17B]]&lt;&gt;"",Table13[[#This Row],[BUS2]],"")</f>
        <v/>
      </c>
      <c r="AM43" s="103" t="str">
        <f>IF(Table13[[#This Row],[13T]]&lt;&gt;"",Table13[[#This Row],[BUS2]],"")</f>
        <v/>
      </c>
    </row>
    <row r="44" spans="1:39" ht="18" customHeight="1" x14ac:dyDescent="0.25">
      <c r="A44" s="168"/>
      <c r="B44" s="54"/>
      <c r="C44" s="55">
        <v>13</v>
      </c>
      <c r="D44" s="56" t="s">
        <v>40</v>
      </c>
      <c r="E44" s="86"/>
      <c r="F44" s="51" t="s">
        <v>40</v>
      </c>
      <c r="G44" s="51"/>
      <c r="H44" s="51" t="s">
        <v>44</v>
      </c>
      <c r="I44" s="51"/>
      <c r="J44" s="51" t="s">
        <v>40</v>
      </c>
      <c r="K44" s="51"/>
      <c r="L44" s="51" t="s">
        <v>40</v>
      </c>
      <c r="M44" s="51"/>
      <c r="N44" s="51" t="s">
        <v>44</v>
      </c>
      <c r="O44" s="51"/>
      <c r="P44" s="51" t="s">
        <v>40</v>
      </c>
      <c r="Q44" s="51"/>
      <c r="R44" s="51" t="s">
        <v>44</v>
      </c>
      <c r="S44" s="51"/>
      <c r="T44" s="51"/>
      <c r="U44" s="51" t="s">
        <v>40</v>
      </c>
      <c r="V44" s="51" t="s">
        <v>44</v>
      </c>
      <c r="W44" s="88"/>
      <c r="X44" s="51"/>
      <c r="Y44" s="51" t="s">
        <v>40</v>
      </c>
      <c r="Z44" s="51"/>
      <c r="AA44" s="88" t="s">
        <v>40</v>
      </c>
      <c r="AB44" s="73">
        <f>Table13[[#This Row],[STEP]]</f>
        <v>13</v>
      </c>
      <c r="AC4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4" s="60" t="str">
        <f>IF(Table13[[#This Row],[10B]]&lt;&gt;"","L2",IF(Table13[[#This Row],[10T]]&lt;&gt;"","L3","L1"))</f>
        <v>L1</v>
      </c>
      <c r="AE44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4" s="63" t="str">
        <f>IF(Table13[[#This Row],[18T]]&lt;&gt;"","ON","")</f>
        <v>ON</v>
      </c>
      <c r="AG44" s="68" t="str">
        <f>IF(Table13[[#This Row],[18T]]&lt;&gt;"",Table13[[#This Row],[BUS1]],"")</f>
        <v>ON</v>
      </c>
      <c r="AH44" s="60" t="str">
        <f>IF(Table13[[#This Row],[5T]]&lt;&gt;"",Table13[[#This Row],[BUS3]],"")</f>
        <v/>
      </c>
      <c r="AI44" s="68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44" s="60" t="str">
        <f>IF(AND(Table13[[#This Row],[11B]]&lt;&gt;"",Table13[[#This Row],[19B]]&lt;&gt;""),Table13[[#This Row],[BUS1]],"")</f>
        <v/>
      </c>
      <c r="AK44" s="60" t="str">
        <f>IF(AND(Table13[[#This Row],[11T]]&lt;&gt;"",Table13[[#This Row],[19T]]&lt;&gt;""),Table13[[#This Row],[BUS1]],"")</f>
        <v>ON</v>
      </c>
      <c r="AL44" s="60" t="str">
        <f>IF(Table13[[#This Row],[17B]]&lt;&gt;"",Table13[[#This Row],[BUS2]],"")</f>
        <v/>
      </c>
      <c r="AM44" s="64" t="str">
        <f>IF(Table13[[#This Row],[13T]]&lt;&gt;"",Table13[[#This Row],[BUS2]],"")</f>
        <v/>
      </c>
    </row>
    <row r="45" spans="1:39" ht="18" customHeight="1" x14ac:dyDescent="0.25">
      <c r="A45" s="168"/>
      <c r="B45" s="57"/>
      <c r="C45" s="55">
        <v>14</v>
      </c>
      <c r="D45" s="56" t="s">
        <v>40</v>
      </c>
      <c r="E45" s="86"/>
      <c r="F45" s="51" t="s">
        <v>40</v>
      </c>
      <c r="G45" s="51"/>
      <c r="H45" s="51"/>
      <c r="I45" s="51" t="s">
        <v>40</v>
      </c>
      <c r="J45" s="51" t="s">
        <v>40</v>
      </c>
      <c r="K45" s="51"/>
      <c r="L45" s="51" t="s">
        <v>44</v>
      </c>
      <c r="M45" s="51"/>
      <c r="N45" s="51" t="s">
        <v>44</v>
      </c>
      <c r="O45" s="51"/>
      <c r="P45" s="51" t="s">
        <v>44</v>
      </c>
      <c r="Q45" s="51"/>
      <c r="R45" s="51" t="s">
        <v>40</v>
      </c>
      <c r="S45" s="51"/>
      <c r="T45" s="51" t="s">
        <v>44</v>
      </c>
      <c r="U45" s="51"/>
      <c r="V45" s="51" t="s">
        <v>40</v>
      </c>
      <c r="W45" s="88"/>
      <c r="X45" s="51" t="s">
        <v>40</v>
      </c>
      <c r="Y45" s="51"/>
      <c r="Z45" s="51" t="s">
        <v>40</v>
      </c>
      <c r="AA45" s="88"/>
      <c r="AB45" s="73">
        <f>Table13[[#This Row],[STEP]]</f>
        <v>14</v>
      </c>
      <c r="AC4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45" s="60" t="str">
        <f>IF(Table13[[#This Row],[10B]]&lt;&gt;"","L2",IF(Table13[[#This Row],[10T]]&lt;&gt;"","L3","L1"))</f>
        <v>L3</v>
      </c>
      <c r="AE45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5" s="63" t="str">
        <f>IF(Table13[[#This Row],[18T]]&lt;&gt;"","ON","")</f>
        <v>ON</v>
      </c>
      <c r="AG45" s="68" t="str">
        <f>IF(Table13[[#This Row],[18T]]&lt;&gt;"",Table13[[#This Row],[BUS1]],"")</f>
        <v>H1</v>
      </c>
      <c r="AH45" s="60" t="str">
        <f>IF(Table13[[#This Row],[5T]]&lt;&gt;"",Table13[[#This Row],[BUS3]],"")</f>
        <v>R4/11</v>
      </c>
      <c r="AI45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5" s="60" t="str">
        <f>IF(AND(Table13[[#This Row],[11B]]&lt;&gt;"",Table13[[#This Row],[19B]]&lt;&gt;""),Table13[[#This Row],[BUS1]],"")</f>
        <v/>
      </c>
      <c r="AK45" s="60" t="str">
        <f>IF(AND(Table13[[#This Row],[11T]]&lt;&gt;"",Table13[[#This Row],[19T]]&lt;&gt;""),Table13[[#This Row],[BUS1]],"")</f>
        <v/>
      </c>
      <c r="AL45" s="60" t="str">
        <f>IF(Table13[[#This Row],[17B]]&lt;&gt;"",Table13[[#This Row],[BUS2]],"")</f>
        <v>L3</v>
      </c>
      <c r="AM45" s="64" t="str">
        <f>IF(Table13[[#This Row],[13T]]&lt;&gt;"",Table13[[#This Row],[BUS2]],"")</f>
        <v/>
      </c>
    </row>
    <row r="46" spans="1:39" ht="18" customHeight="1" x14ac:dyDescent="0.25">
      <c r="A46" s="168"/>
      <c r="B46" s="54"/>
      <c r="C46" s="55">
        <v>15</v>
      </c>
      <c r="D46" s="56" t="s">
        <v>40</v>
      </c>
      <c r="E46" s="86"/>
      <c r="F46" s="51" t="s">
        <v>40</v>
      </c>
      <c r="G46" s="51"/>
      <c r="H46" s="51" t="s">
        <v>44</v>
      </c>
      <c r="I46" s="51"/>
      <c r="J46" s="51" t="s">
        <v>40</v>
      </c>
      <c r="K46" s="51"/>
      <c r="L46" s="51" t="s">
        <v>40</v>
      </c>
      <c r="M46" s="51"/>
      <c r="N46" s="51" t="s">
        <v>44</v>
      </c>
      <c r="O46" s="51"/>
      <c r="P46" s="51" t="s">
        <v>40</v>
      </c>
      <c r="Q46" s="51"/>
      <c r="R46" s="51" t="s">
        <v>44</v>
      </c>
      <c r="S46" s="51"/>
      <c r="T46" s="51" t="s">
        <v>44</v>
      </c>
      <c r="U46" s="51"/>
      <c r="V46" s="51" t="s">
        <v>44</v>
      </c>
      <c r="W46" s="88"/>
      <c r="X46" s="51" t="s">
        <v>44</v>
      </c>
      <c r="Y46" s="51"/>
      <c r="Z46" s="51" t="s">
        <v>44</v>
      </c>
      <c r="AA46" s="88"/>
      <c r="AB46" s="73">
        <f>Table13[[#This Row],[STEP]]</f>
        <v>15</v>
      </c>
      <c r="AC4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6" s="60" t="str">
        <f>IF(Table13[[#This Row],[10B]]&lt;&gt;"","L2",IF(Table13[[#This Row],[10T]]&lt;&gt;"","L3","L1"))</f>
        <v>L1</v>
      </c>
      <c r="AE46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6" s="63" t="str">
        <f>IF(Table13[[#This Row],[18T]]&lt;&gt;"","ON","")</f>
        <v>ON</v>
      </c>
      <c r="AG46" s="68" t="str">
        <f>IF(Table13[[#This Row],[18T]]&lt;&gt;"",Table13[[#This Row],[BUS1]],"")</f>
        <v>ON</v>
      </c>
      <c r="AH46" s="60" t="str">
        <f>IF(Table13[[#This Row],[5T]]&lt;&gt;"",Table13[[#This Row],[BUS3]],"")</f>
        <v/>
      </c>
      <c r="AI46" s="68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6" s="60" t="str">
        <f>IF(AND(Table13[[#This Row],[11B]]&lt;&gt;"",Table13[[#This Row],[19B]]&lt;&gt;""),Table13[[#This Row],[BUS1]],"")</f>
        <v/>
      </c>
      <c r="AK46" s="60" t="str">
        <f>IF(AND(Table13[[#This Row],[11T]]&lt;&gt;"",Table13[[#This Row],[19T]]&lt;&gt;""),Table13[[#This Row],[BUS1]],"")</f>
        <v>ON</v>
      </c>
      <c r="AL46" s="60" t="str">
        <f>IF(Table13[[#This Row],[17B]]&lt;&gt;"",Table13[[#This Row],[BUS2]],"")</f>
        <v/>
      </c>
      <c r="AM46" s="64" t="str">
        <f>IF(Table13[[#This Row],[13T]]&lt;&gt;"",Table13[[#This Row],[BUS2]],"")</f>
        <v/>
      </c>
    </row>
    <row r="47" spans="1:39" ht="18" customHeight="1" thickBot="1" x14ac:dyDescent="0.3">
      <c r="A47" s="168"/>
      <c r="B47" s="58" t="s">
        <v>35</v>
      </c>
      <c r="C47" s="58">
        <v>16</v>
      </c>
      <c r="D47" s="59" t="s">
        <v>40</v>
      </c>
      <c r="E47" s="87"/>
      <c r="F47" s="39" t="s">
        <v>40</v>
      </c>
      <c r="G47" s="39"/>
      <c r="H47" s="39"/>
      <c r="I47" s="39" t="s">
        <v>40</v>
      </c>
      <c r="J47" s="39" t="s">
        <v>44</v>
      </c>
      <c r="K47" s="39"/>
      <c r="L47" s="39" t="s">
        <v>44</v>
      </c>
      <c r="M47" s="39"/>
      <c r="N47" s="39" t="s">
        <v>44</v>
      </c>
      <c r="O47" s="39"/>
      <c r="P47" s="39" t="s">
        <v>44</v>
      </c>
      <c r="Q47" s="39"/>
      <c r="R47" s="39" t="s">
        <v>40</v>
      </c>
      <c r="S47" s="39"/>
      <c r="T47" s="39" t="s">
        <v>44</v>
      </c>
      <c r="U47" s="39"/>
      <c r="V47" s="39" t="s">
        <v>40</v>
      </c>
      <c r="W47" s="8"/>
      <c r="X47" s="39" t="s">
        <v>40</v>
      </c>
      <c r="Y47" s="39"/>
      <c r="Z47" s="39" t="s">
        <v>40</v>
      </c>
      <c r="AA47" s="8"/>
      <c r="AB47" s="74">
        <f>Table13[[#This Row],[STEP]]</f>
        <v>16</v>
      </c>
      <c r="AC4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/>
      </c>
      <c r="AD47" s="124" t="str">
        <f>IF(Table13[[#This Row],[10B]]&lt;&gt;"","L2",IF(Table13[[#This Row],[10T]]&lt;&gt;"","L3","L1"))</f>
        <v>L3</v>
      </c>
      <c r="AE47" s="179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7" s="125" t="str">
        <f>IF(Table13[[#This Row],[18T]]&lt;&gt;"","ON","")</f>
        <v>ON</v>
      </c>
      <c r="AG47" s="79" t="str">
        <f>IF(Table13[[#This Row],[18T]]&lt;&gt;"",Table13[[#This Row],[BUS1]],"")</f>
        <v/>
      </c>
      <c r="AH47" s="124" t="str">
        <f>IF(Table13[[#This Row],[5T]]&lt;&gt;"",Table13[[#This Row],[BUS3]],"")</f>
        <v>R4/11</v>
      </c>
      <c r="AI47" s="7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7" s="124" t="str">
        <f>IF(AND(Table13[[#This Row],[11B]]&lt;&gt;"",Table13[[#This Row],[19B]]&lt;&gt;""),Table13[[#This Row],[BUS1]],"")</f>
        <v/>
      </c>
      <c r="AK47" s="124" t="str">
        <f>IF(AND(Table13[[#This Row],[11T]]&lt;&gt;"",Table13[[#This Row],[19T]]&lt;&gt;""),Table13[[#This Row],[BUS1]],"")</f>
        <v/>
      </c>
      <c r="AL47" s="124" t="str">
        <f>IF(Table13[[#This Row],[17B]]&lt;&gt;"",Table13[[#This Row],[BUS2]],"")</f>
        <v>L3</v>
      </c>
      <c r="AM47" s="126" t="str">
        <f>IF(Table13[[#This Row],[13T]]&lt;&gt;"",Table13[[#This Row],[BUS2]],"")</f>
        <v/>
      </c>
    </row>
    <row r="48" spans="1:39" ht="18" customHeight="1" x14ac:dyDescent="0.25">
      <c r="A48" s="168"/>
      <c r="B48" s="100"/>
      <c r="C48" s="95">
        <v>17</v>
      </c>
      <c r="D48" s="96" t="s">
        <v>40</v>
      </c>
      <c r="E48" s="97"/>
      <c r="F48" s="89" t="s">
        <v>40</v>
      </c>
      <c r="G48" s="89"/>
      <c r="H48" s="89" t="s">
        <v>44</v>
      </c>
      <c r="I48" s="89"/>
      <c r="J48" s="89"/>
      <c r="K48" s="89" t="s">
        <v>40</v>
      </c>
      <c r="L48" s="89" t="s">
        <v>44</v>
      </c>
      <c r="M48" s="89"/>
      <c r="N48" s="89" t="s">
        <v>44</v>
      </c>
      <c r="O48" s="89"/>
      <c r="P48" s="89" t="s">
        <v>40</v>
      </c>
      <c r="Q48" s="89"/>
      <c r="R48" s="89" t="s">
        <v>44</v>
      </c>
      <c r="S48" s="89"/>
      <c r="T48" s="89" t="s">
        <v>44</v>
      </c>
      <c r="U48" s="89"/>
      <c r="V48" s="89" t="s">
        <v>40</v>
      </c>
      <c r="W48" s="98"/>
      <c r="X48" s="89" t="s">
        <v>40</v>
      </c>
      <c r="Y48" s="89"/>
      <c r="Z48" s="89" t="s">
        <v>40</v>
      </c>
      <c r="AA48" s="98"/>
      <c r="AB48" s="94">
        <f>Table13[[#This Row],[STEP]]</f>
        <v>17</v>
      </c>
      <c r="AC4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STOP</v>
      </c>
      <c r="AD48" s="101" t="str">
        <f>IF(Table13[[#This Row],[10B]]&lt;&gt;"","L2",IF(Table13[[#This Row],[10T]]&lt;&gt;"","L3","L1"))</f>
        <v>L1</v>
      </c>
      <c r="AE48" s="177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48" s="102" t="str">
        <f>IF(Table13[[#This Row],[18T]]&lt;&gt;"","ON","")</f>
        <v>ON</v>
      </c>
      <c r="AG48" s="99" t="str">
        <f>IF(Table13[[#This Row],[18T]]&lt;&gt;"",Table13[[#This Row],[BUS1]],"")</f>
        <v>STOP</v>
      </c>
      <c r="AH48" s="101" t="str">
        <f>IF(Table13[[#This Row],[5T]]&lt;&gt;"",Table13[[#This Row],[BUS3]],"")</f>
        <v>R4/11</v>
      </c>
      <c r="AI48" s="99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48" s="101" t="str">
        <f>IF(AND(Table13[[#This Row],[11B]]&lt;&gt;"",Table13[[#This Row],[19B]]&lt;&gt;""),Table13[[#This Row],[BUS1]],"")</f>
        <v/>
      </c>
      <c r="AK48" s="101" t="str">
        <f>IF(AND(Table13[[#This Row],[11T]]&lt;&gt;"",Table13[[#This Row],[19T]]&lt;&gt;""),Table13[[#This Row],[BUS1]],"")</f>
        <v>STOP</v>
      </c>
      <c r="AL48" s="101" t="str">
        <f>IF(Table13[[#This Row],[17B]]&lt;&gt;"",Table13[[#This Row],[BUS2]],"")</f>
        <v/>
      </c>
      <c r="AM48" s="103" t="str">
        <f>IF(Table13[[#This Row],[13T]]&lt;&gt;"",Table13[[#This Row],[BUS2]],"")</f>
        <v/>
      </c>
    </row>
    <row r="49" spans="1:39" ht="18" customHeight="1" x14ac:dyDescent="0.25">
      <c r="A49" s="168"/>
      <c r="B49" s="54"/>
      <c r="C49" s="55">
        <v>18</v>
      </c>
      <c r="D49" s="56" t="s">
        <v>40</v>
      </c>
      <c r="E49" s="86"/>
      <c r="F49" s="51" t="s">
        <v>40</v>
      </c>
      <c r="G49" s="51"/>
      <c r="H49" s="51" t="s">
        <v>44</v>
      </c>
      <c r="I49" s="51"/>
      <c r="J49" s="51"/>
      <c r="K49" s="51" t="s">
        <v>40</v>
      </c>
      <c r="L49" s="51" t="s">
        <v>40</v>
      </c>
      <c r="M49" s="51"/>
      <c r="N49" s="51" t="s">
        <v>44</v>
      </c>
      <c r="O49" s="51"/>
      <c r="P49" s="51" t="s">
        <v>40</v>
      </c>
      <c r="Q49" s="51"/>
      <c r="R49" s="51" t="s">
        <v>44</v>
      </c>
      <c r="S49" s="51"/>
      <c r="T49" s="51"/>
      <c r="U49" s="51" t="s">
        <v>40</v>
      </c>
      <c r="V49" s="51" t="s">
        <v>44</v>
      </c>
      <c r="W49" s="88"/>
      <c r="X49" s="51"/>
      <c r="Y49" s="51" t="s">
        <v>40</v>
      </c>
      <c r="Z49" s="51"/>
      <c r="AA49" s="88" t="s">
        <v>40</v>
      </c>
      <c r="AB49" s="73">
        <f>Table13[[#This Row],[STEP]]</f>
        <v>18</v>
      </c>
      <c r="AC4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49" s="60" t="str">
        <f>IF(Table13[[#This Row],[10B]]&lt;&gt;"","L2",IF(Table13[[#This Row],[10T]]&lt;&gt;"","L3","L1"))</f>
        <v>L1</v>
      </c>
      <c r="AE49" s="178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49" s="63" t="str">
        <f>IF(Table13[[#This Row],[18T]]&lt;&gt;"","ON","")</f>
        <v>ON</v>
      </c>
      <c r="AG49" s="68" t="str">
        <f>IF(Table13[[#This Row],[18T]]&lt;&gt;"",Table13[[#This Row],[BUS1]],"")</f>
        <v>ON</v>
      </c>
      <c r="AH49" s="60" t="str">
        <f>IF(Table13[[#This Row],[5T]]&lt;&gt;"",Table13[[#This Row],[BUS3]],"")</f>
        <v/>
      </c>
      <c r="AI49" s="68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49" s="60" t="str">
        <f>IF(AND(Table13[[#This Row],[11B]]&lt;&gt;"",Table13[[#This Row],[19B]]&lt;&gt;""),Table13[[#This Row],[BUS1]],"")</f>
        <v/>
      </c>
      <c r="AK49" s="60" t="str">
        <f>IF(AND(Table13[[#This Row],[11T]]&lt;&gt;"",Table13[[#This Row],[19T]]&lt;&gt;""),Table13[[#This Row],[BUS1]],"")</f>
        <v>ON</v>
      </c>
      <c r="AL49" s="60" t="str">
        <f>IF(Table13[[#This Row],[17B]]&lt;&gt;"",Table13[[#This Row],[BUS2]],"")</f>
        <v/>
      </c>
      <c r="AM49" s="64" t="str">
        <f>IF(Table13[[#This Row],[13T]]&lt;&gt;"",Table13[[#This Row],[BUS2]],"")</f>
        <v/>
      </c>
    </row>
    <row r="50" spans="1:39" ht="18" customHeight="1" thickBot="1" x14ac:dyDescent="0.3">
      <c r="A50" s="169"/>
      <c r="B50" s="105" t="s">
        <v>31</v>
      </c>
      <c r="C50" s="105">
        <v>19</v>
      </c>
      <c r="D50" s="106" t="s">
        <v>40</v>
      </c>
      <c r="E50" s="107"/>
      <c r="F50" s="108" t="s">
        <v>44</v>
      </c>
      <c r="G50" s="108"/>
      <c r="H50" s="108" t="s">
        <v>44</v>
      </c>
      <c r="I50" s="108"/>
      <c r="J50" s="108" t="s">
        <v>40</v>
      </c>
      <c r="K50" s="108"/>
      <c r="L50" s="108" t="s">
        <v>44</v>
      </c>
      <c r="M50" s="108"/>
      <c r="N50" s="108" t="s">
        <v>44</v>
      </c>
      <c r="O50" s="108"/>
      <c r="P50" s="108" t="s">
        <v>44</v>
      </c>
      <c r="Q50" s="108"/>
      <c r="R50" s="108" t="s">
        <v>40</v>
      </c>
      <c r="S50" s="108"/>
      <c r="T50" s="108" t="s">
        <v>44</v>
      </c>
      <c r="U50" s="108"/>
      <c r="V50" s="108" t="s">
        <v>44</v>
      </c>
      <c r="W50" s="109"/>
      <c r="X50" s="108" t="s">
        <v>40</v>
      </c>
      <c r="Y50" s="108"/>
      <c r="Z50" s="108" t="s">
        <v>40</v>
      </c>
      <c r="AA50" s="109"/>
      <c r="AB50" s="104">
        <f>Table13[[#This Row],[STEP]]</f>
        <v>19</v>
      </c>
      <c r="AC50" s="134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0" s="127" t="str">
        <f>IF(Table13[[#This Row],[10B]]&lt;&gt;"","L2",IF(Table13[[#This Row],[10T]]&lt;&gt;"","L3","L1"))</f>
        <v>L3</v>
      </c>
      <c r="AE50" s="180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0" s="128" t="str">
        <f>IF(Table13[[#This Row],[18T]]&lt;&gt;"","ON","")</f>
        <v/>
      </c>
      <c r="AG50" s="110" t="str">
        <f>IF(Table13[[#This Row],[18T]]&lt;&gt;"",Table13[[#This Row],[BUS1]],"")</f>
        <v/>
      </c>
      <c r="AH50" s="127" t="str">
        <f>IF(Table13[[#This Row],[5T]]&lt;&gt;"",Table13[[#This Row],[BUS3]],"")</f>
        <v/>
      </c>
      <c r="AI50" s="11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0" s="127" t="str">
        <f>IF(AND(Table13[[#This Row],[11B]]&lt;&gt;"",Table13[[#This Row],[19B]]&lt;&gt;""),Table13[[#This Row],[BUS1]],"")</f>
        <v/>
      </c>
      <c r="AK50" s="127" t="str">
        <f>IF(AND(Table13[[#This Row],[11T]]&lt;&gt;"",Table13[[#This Row],[19T]]&lt;&gt;""),Table13[[#This Row],[BUS1]],"")</f>
        <v/>
      </c>
      <c r="AL50" s="127" t="str">
        <f>IF(Table13[[#This Row],[17B]]&lt;&gt;"",Table13[[#This Row],[BUS2]],"")</f>
        <v/>
      </c>
      <c r="AM50" s="129" t="str">
        <f>IF(Table13[[#This Row],[13T]]&lt;&gt;"",Table13[[#This Row],[BUS2]],"")</f>
        <v/>
      </c>
    </row>
    <row r="51" spans="1:39" ht="18" customHeight="1" thickTop="1" x14ac:dyDescent="0.25">
      <c r="A51" s="168" t="s">
        <v>39</v>
      </c>
      <c r="B51" s="94" t="s">
        <v>36</v>
      </c>
      <c r="C51" s="95">
        <v>1</v>
      </c>
      <c r="D51" s="96" t="s">
        <v>40</v>
      </c>
      <c r="E51" s="97"/>
      <c r="F51" s="89" t="s">
        <v>40</v>
      </c>
      <c r="G51" s="89"/>
      <c r="H51" s="89"/>
      <c r="I51" s="89" t="s">
        <v>40</v>
      </c>
      <c r="J51" s="89" t="s">
        <v>40</v>
      </c>
      <c r="K51" s="89"/>
      <c r="L51" s="89" t="s">
        <v>44</v>
      </c>
      <c r="M51" s="89"/>
      <c r="N51" s="89" t="s">
        <v>44</v>
      </c>
      <c r="O51" s="89"/>
      <c r="P51" s="89" t="s">
        <v>44</v>
      </c>
      <c r="Q51" s="89"/>
      <c r="R51" s="89" t="s">
        <v>40</v>
      </c>
      <c r="S51" s="89"/>
      <c r="T51" s="89" t="s">
        <v>44</v>
      </c>
      <c r="U51" s="89"/>
      <c r="V51" s="89"/>
      <c r="W51" s="98" t="s">
        <v>40</v>
      </c>
      <c r="X51" s="89" t="s">
        <v>40</v>
      </c>
      <c r="Y51" s="89"/>
      <c r="Z51" s="89" t="s">
        <v>40</v>
      </c>
      <c r="AA51" s="98"/>
      <c r="AB51" s="139">
        <f>Table13[[#This Row],[STEP]]</f>
        <v>1</v>
      </c>
      <c r="AC51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1" s="99" t="str">
        <f>IF(Table13[[#This Row],[10B]]&lt;&gt;"","L2",IF(Table13[[#This Row],[10T]]&lt;&gt;"","L3","L1"))</f>
        <v>L3</v>
      </c>
      <c r="AE51" s="17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1" s="69" t="str">
        <f>IF(Table13[[#This Row],[18T]]&lt;&gt;"","ON","")</f>
        <v>ON</v>
      </c>
      <c r="AG51" s="70" t="str">
        <f>IF(Table13[[#This Row],[18T]]&lt;&gt;"",Table13[[#This Row],[BUS1]],"")</f>
        <v>H1</v>
      </c>
      <c r="AH51" s="70" t="str">
        <f>IF(Table13[[#This Row],[5T]]&lt;&gt;"",Table13[[#This Row],[BUS3]],"")</f>
        <v>R4/26</v>
      </c>
      <c r="AI5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1" s="70" t="str">
        <f>IF(AND(Table13[[#This Row],[11B]]&lt;&gt;"",Table13[[#This Row],[19B]]&lt;&gt;""),Table13[[#This Row],[BUS1]],"")</f>
        <v/>
      </c>
      <c r="AK51" s="70" t="str">
        <f>IF(AND(Table13[[#This Row],[11T]]&lt;&gt;"",Table13[[#This Row],[19T]]&lt;&gt;""),Table13[[#This Row],[BUS1]],"")</f>
        <v/>
      </c>
      <c r="AL51" s="70" t="str">
        <f>IF(Table13[[#This Row],[17B]]&lt;&gt;"",Table13[[#This Row],[BUS2]],"")</f>
        <v>L3</v>
      </c>
      <c r="AM51" s="71" t="str">
        <f>IF(Table13[[#This Row],[13T]]&lt;&gt;"",Table13[[#This Row],[BUS2]],"")</f>
        <v/>
      </c>
    </row>
    <row r="52" spans="1:39" ht="18" customHeight="1" thickBot="1" x14ac:dyDescent="0.3">
      <c r="A52" s="168"/>
      <c r="B52" s="74"/>
      <c r="C52" s="58">
        <v>2</v>
      </c>
      <c r="D52" s="59"/>
      <c r="E52" s="87" t="s">
        <v>40</v>
      </c>
      <c r="F52" s="39" t="s">
        <v>40</v>
      </c>
      <c r="G52" s="39"/>
      <c r="H52" s="39"/>
      <c r="I52" s="39" t="s">
        <v>40</v>
      </c>
      <c r="J52" s="39" t="s">
        <v>40</v>
      </c>
      <c r="K52" s="39"/>
      <c r="L52" s="39" t="s">
        <v>44</v>
      </c>
      <c r="M52" s="39"/>
      <c r="N52" s="39" t="s">
        <v>44</v>
      </c>
      <c r="O52" s="39"/>
      <c r="P52" s="39"/>
      <c r="Q52" s="39" t="s">
        <v>40</v>
      </c>
      <c r="R52" s="39" t="s">
        <v>40</v>
      </c>
      <c r="S52" s="39"/>
      <c r="T52" s="39" t="s">
        <v>44</v>
      </c>
      <c r="U52" s="39"/>
      <c r="V52" s="39" t="s">
        <v>44</v>
      </c>
      <c r="W52" s="8"/>
      <c r="X52" s="39" t="s">
        <v>44</v>
      </c>
      <c r="Y52" s="39"/>
      <c r="Z52" s="39" t="s">
        <v>44</v>
      </c>
      <c r="AA52" s="8"/>
      <c r="AB52" s="138">
        <f>Table13[[#This Row],[STEP]]</f>
        <v>2</v>
      </c>
      <c r="AC5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2" s="79" t="str">
        <f>IF(Table13[[#This Row],[10B]]&lt;&gt;"","L2",IF(Table13[[#This Row],[10T]]&lt;&gt;"","L3","L1"))</f>
        <v>L3</v>
      </c>
      <c r="AE52" s="17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2" s="80" t="str">
        <f>IF(Table13[[#This Row],[18T]]&lt;&gt;"","ON","")</f>
        <v>ON</v>
      </c>
      <c r="AG52" s="81" t="str">
        <f>IF(Table13[[#This Row],[18T]]&lt;&gt;"",Table13[[#This Row],[BUS1]],"")</f>
        <v>H1</v>
      </c>
      <c r="AH52" s="81" t="str">
        <f>IF(Table13[[#This Row],[5T]]&lt;&gt;"",Table13[[#This Row],[BUS3]],"")</f>
        <v/>
      </c>
      <c r="AI5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2" s="81" t="str">
        <f>IF(AND(Table13[[#This Row],[11B]]&lt;&gt;"",Table13[[#This Row],[19B]]&lt;&gt;""),Table13[[#This Row],[BUS1]],"")</f>
        <v>H1</v>
      </c>
      <c r="AK52" s="81" t="str">
        <f>IF(AND(Table13[[#This Row],[11T]]&lt;&gt;"",Table13[[#This Row],[19T]]&lt;&gt;""),Table13[[#This Row],[BUS1]],"")</f>
        <v/>
      </c>
      <c r="AL52" s="81" t="str">
        <f>IF(Table13[[#This Row],[17B]]&lt;&gt;"",Table13[[#This Row],[BUS2]],"")</f>
        <v>L3</v>
      </c>
      <c r="AM52" s="82" t="str">
        <f>IF(Table13[[#This Row],[13T]]&lt;&gt;"",Table13[[#This Row],[BUS2]],"")</f>
        <v/>
      </c>
    </row>
    <row r="53" spans="1:39" ht="18" customHeight="1" x14ac:dyDescent="0.25">
      <c r="A53" s="168"/>
      <c r="B53" s="94"/>
      <c r="C53" s="95">
        <v>3</v>
      </c>
      <c r="D53" s="96" t="s">
        <v>40</v>
      </c>
      <c r="E53" s="97"/>
      <c r="F53" s="89" t="s">
        <v>40</v>
      </c>
      <c r="G53" s="89"/>
      <c r="H53" s="89"/>
      <c r="I53" s="89" t="s">
        <v>40</v>
      </c>
      <c r="J53" s="89" t="s">
        <v>40</v>
      </c>
      <c r="K53" s="89"/>
      <c r="L53" s="89" t="s">
        <v>44</v>
      </c>
      <c r="M53" s="89"/>
      <c r="N53" s="89" t="s">
        <v>44</v>
      </c>
      <c r="O53" s="89"/>
      <c r="P53" s="89" t="s">
        <v>44</v>
      </c>
      <c r="Q53" s="89"/>
      <c r="R53" s="89" t="s">
        <v>40</v>
      </c>
      <c r="S53" s="89"/>
      <c r="T53" s="89" t="s">
        <v>44</v>
      </c>
      <c r="U53" s="89"/>
      <c r="V53" s="89"/>
      <c r="W53" s="98" t="s">
        <v>40</v>
      </c>
      <c r="X53" s="89" t="s">
        <v>40</v>
      </c>
      <c r="Y53" s="89"/>
      <c r="Z53" s="89" t="s">
        <v>40</v>
      </c>
      <c r="AA53" s="98"/>
      <c r="AB53" s="139">
        <f>Table13[[#This Row],[STEP]]</f>
        <v>3</v>
      </c>
      <c r="AC53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3" s="99" t="str">
        <f>IF(Table13[[#This Row],[10B]]&lt;&gt;"","L2",IF(Table13[[#This Row],[10T]]&lt;&gt;"","L3","L1"))</f>
        <v>L3</v>
      </c>
      <c r="AE53" s="17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3" s="69" t="str">
        <f>IF(Table13[[#This Row],[18T]]&lt;&gt;"","ON","")</f>
        <v>ON</v>
      </c>
      <c r="AG53" s="70" t="str">
        <f>IF(Table13[[#This Row],[18T]]&lt;&gt;"",Table13[[#This Row],[BUS1]],"")</f>
        <v>H1</v>
      </c>
      <c r="AH53" s="70" t="str">
        <f>IF(Table13[[#This Row],[5T]]&lt;&gt;"",Table13[[#This Row],[BUS3]],"")</f>
        <v>R4/26</v>
      </c>
      <c r="AI53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3" s="70" t="str">
        <f>IF(AND(Table13[[#This Row],[11B]]&lt;&gt;"",Table13[[#This Row],[19B]]&lt;&gt;""),Table13[[#This Row],[BUS1]],"")</f>
        <v/>
      </c>
      <c r="AK53" s="70" t="str">
        <f>IF(AND(Table13[[#This Row],[11T]]&lt;&gt;"",Table13[[#This Row],[19T]]&lt;&gt;""),Table13[[#This Row],[BUS1]],"")</f>
        <v/>
      </c>
      <c r="AL53" s="70" t="str">
        <f>IF(Table13[[#This Row],[17B]]&lt;&gt;"",Table13[[#This Row],[BUS2]],"")</f>
        <v>L3</v>
      </c>
      <c r="AM53" s="71" t="str">
        <f>IF(Table13[[#This Row],[13T]]&lt;&gt;"",Table13[[#This Row],[BUS2]],"")</f>
        <v/>
      </c>
    </row>
    <row r="54" spans="1:39" ht="18" customHeight="1" x14ac:dyDescent="0.25">
      <c r="A54" s="168"/>
      <c r="B54" s="73"/>
      <c r="C54" s="55">
        <v>4</v>
      </c>
      <c r="D54" s="56" t="s">
        <v>40</v>
      </c>
      <c r="E54" s="86"/>
      <c r="F54" s="51" t="s">
        <v>40</v>
      </c>
      <c r="G54" s="51"/>
      <c r="H54" s="51"/>
      <c r="I54" s="51"/>
      <c r="J54" s="51" t="s">
        <v>40</v>
      </c>
      <c r="K54" s="51"/>
      <c r="L54" s="51" t="s">
        <v>40</v>
      </c>
      <c r="M54" s="51"/>
      <c r="N54" s="51" t="s">
        <v>44</v>
      </c>
      <c r="O54" s="51"/>
      <c r="P54" s="51" t="s">
        <v>40</v>
      </c>
      <c r="Q54" s="51"/>
      <c r="R54" s="51" t="s">
        <v>44</v>
      </c>
      <c r="S54" s="51"/>
      <c r="T54" s="51" t="s">
        <v>44</v>
      </c>
      <c r="U54" s="51"/>
      <c r="V54" s="51" t="s">
        <v>44</v>
      </c>
      <c r="W54" s="88"/>
      <c r="X54" s="51" t="s">
        <v>44</v>
      </c>
      <c r="Y54" s="51"/>
      <c r="Z54" s="51" t="s">
        <v>44</v>
      </c>
      <c r="AA54" s="88"/>
      <c r="AB54" s="137">
        <f>Table13[[#This Row],[STEP]]</f>
        <v>4</v>
      </c>
      <c r="AC54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4" s="68" t="str">
        <f>IF(Table13[[#This Row],[10B]]&lt;&gt;"","L2",IF(Table13[[#This Row],[10T]]&lt;&gt;"","L3","L1"))</f>
        <v>L1</v>
      </c>
      <c r="AE54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4" s="69" t="str">
        <f>IF(Table13[[#This Row],[18T]]&lt;&gt;"","ON","")</f>
        <v>ON</v>
      </c>
      <c r="AG54" s="70" t="str">
        <f>IF(Table13[[#This Row],[18T]]&lt;&gt;"",Table13[[#This Row],[BUS1]],"")</f>
        <v>ON</v>
      </c>
      <c r="AH54" s="70" t="str">
        <f>IF(Table13[[#This Row],[5T]]&lt;&gt;"",Table13[[#This Row],[BUS3]],"")</f>
        <v/>
      </c>
      <c r="AI54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4" s="70" t="str">
        <f>IF(AND(Table13[[#This Row],[11B]]&lt;&gt;"",Table13[[#This Row],[19B]]&lt;&gt;""),Table13[[#This Row],[BUS1]],"")</f>
        <v/>
      </c>
      <c r="AK54" s="70" t="str">
        <f>IF(AND(Table13[[#This Row],[11T]]&lt;&gt;"",Table13[[#This Row],[19T]]&lt;&gt;""),Table13[[#This Row],[BUS1]],"")</f>
        <v>ON</v>
      </c>
      <c r="AL54" s="70" t="str">
        <f>IF(Table13[[#This Row],[17B]]&lt;&gt;"",Table13[[#This Row],[BUS2]],"")</f>
        <v/>
      </c>
      <c r="AM54" s="71" t="str">
        <f>IF(Table13[[#This Row],[13T]]&lt;&gt;"",Table13[[#This Row],[BUS2]],"")</f>
        <v/>
      </c>
    </row>
    <row r="55" spans="1:39" ht="18" customHeight="1" x14ac:dyDescent="0.25">
      <c r="A55" s="168"/>
      <c r="B55" s="73"/>
      <c r="C55" s="55">
        <v>5</v>
      </c>
      <c r="D55" s="56" t="s">
        <v>40</v>
      </c>
      <c r="E55" s="86"/>
      <c r="F55" s="51" t="s">
        <v>40</v>
      </c>
      <c r="G55" s="51"/>
      <c r="H55" s="51" t="s">
        <v>44</v>
      </c>
      <c r="I55" s="51" t="s">
        <v>40</v>
      </c>
      <c r="J55" s="51" t="s">
        <v>40</v>
      </c>
      <c r="K55" s="51"/>
      <c r="L55" s="51" t="s">
        <v>44</v>
      </c>
      <c r="M55" s="51"/>
      <c r="N55" s="51" t="s">
        <v>44</v>
      </c>
      <c r="O55" s="51"/>
      <c r="P55" s="51" t="s">
        <v>44</v>
      </c>
      <c r="Q55" s="51"/>
      <c r="R55" s="51" t="s">
        <v>40</v>
      </c>
      <c r="S55" s="51"/>
      <c r="T55" s="51" t="s">
        <v>44</v>
      </c>
      <c r="U55" s="51"/>
      <c r="V55" s="51"/>
      <c r="W55" s="88" t="s">
        <v>40</v>
      </c>
      <c r="X55" s="51" t="s">
        <v>40</v>
      </c>
      <c r="Y55" s="51"/>
      <c r="Z55" s="51" t="s">
        <v>40</v>
      </c>
      <c r="AA55" s="88"/>
      <c r="AB55" s="137">
        <f>Table13[[#This Row],[STEP]]</f>
        <v>5</v>
      </c>
      <c r="AC55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5" s="68" t="str">
        <f>IF(Table13[[#This Row],[10B]]&lt;&gt;"","L2",IF(Table13[[#This Row],[10T]]&lt;&gt;"","L3","L1"))</f>
        <v>L3</v>
      </c>
      <c r="AE55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5" s="69" t="str">
        <f>IF(Table13[[#This Row],[18T]]&lt;&gt;"","ON","")</f>
        <v>ON</v>
      </c>
      <c r="AG55" s="70" t="str">
        <f>IF(Table13[[#This Row],[18T]]&lt;&gt;"",Table13[[#This Row],[BUS1]],"")</f>
        <v>H1</v>
      </c>
      <c r="AH55" s="70" t="str">
        <f>IF(Table13[[#This Row],[5T]]&lt;&gt;"",Table13[[#This Row],[BUS3]],"")</f>
        <v>R4/26</v>
      </c>
      <c r="AI55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5" s="70" t="str">
        <f>IF(AND(Table13[[#This Row],[11B]]&lt;&gt;"",Table13[[#This Row],[19B]]&lt;&gt;""),Table13[[#This Row],[BUS1]],"")</f>
        <v/>
      </c>
      <c r="AK55" s="70" t="str">
        <f>IF(AND(Table13[[#This Row],[11T]]&lt;&gt;"",Table13[[#This Row],[19T]]&lt;&gt;""),Table13[[#This Row],[BUS1]],"")</f>
        <v/>
      </c>
      <c r="AL55" s="70" t="str">
        <f>IF(Table13[[#This Row],[17B]]&lt;&gt;"",Table13[[#This Row],[BUS2]],"")</f>
        <v>L3</v>
      </c>
      <c r="AM55" s="71" t="str">
        <f>IF(Table13[[#This Row],[13T]]&lt;&gt;"",Table13[[#This Row],[BUS2]],"")</f>
        <v/>
      </c>
    </row>
    <row r="56" spans="1:39" ht="18" customHeight="1" x14ac:dyDescent="0.25">
      <c r="A56" s="168"/>
      <c r="B56" s="73"/>
      <c r="C56" s="55">
        <v>6</v>
      </c>
      <c r="D56" s="56" t="s">
        <v>40</v>
      </c>
      <c r="E56" s="86"/>
      <c r="F56" s="51" t="s">
        <v>40</v>
      </c>
      <c r="G56" s="51"/>
      <c r="H56" s="51"/>
      <c r="I56" s="51"/>
      <c r="J56" s="51" t="s">
        <v>40</v>
      </c>
      <c r="K56" s="51"/>
      <c r="L56" s="51" t="s">
        <v>40</v>
      </c>
      <c r="M56" s="51"/>
      <c r="N56" s="51" t="s">
        <v>44</v>
      </c>
      <c r="O56" s="51"/>
      <c r="P56" s="51" t="s">
        <v>40</v>
      </c>
      <c r="Q56" s="51"/>
      <c r="R56" s="51" t="s">
        <v>44</v>
      </c>
      <c r="S56" s="51"/>
      <c r="T56" s="51" t="s">
        <v>44</v>
      </c>
      <c r="U56" s="51"/>
      <c r="V56" s="51" t="s">
        <v>44</v>
      </c>
      <c r="W56" s="88"/>
      <c r="X56" s="51" t="s">
        <v>44</v>
      </c>
      <c r="Y56" s="51"/>
      <c r="Z56" s="51" t="s">
        <v>44</v>
      </c>
      <c r="AA56" s="88"/>
      <c r="AB56" s="137">
        <f>Table13[[#This Row],[STEP]]</f>
        <v>6</v>
      </c>
      <c r="AC56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6" s="68" t="str">
        <f>IF(Table13[[#This Row],[10B]]&lt;&gt;"","L2",IF(Table13[[#This Row],[10T]]&lt;&gt;"","L3","L1"))</f>
        <v>L1</v>
      </c>
      <c r="AE56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6" s="69" t="str">
        <f>IF(Table13[[#This Row],[18T]]&lt;&gt;"","ON","")</f>
        <v>ON</v>
      </c>
      <c r="AG56" s="70" t="str">
        <f>IF(Table13[[#This Row],[18T]]&lt;&gt;"",Table13[[#This Row],[BUS1]],"")</f>
        <v>ON</v>
      </c>
      <c r="AH56" s="70" t="str">
        <f>IF(Table13[[#This Row],[5T]]&lt;&gt;"",Table13[[#This Row],[BUS3]],"")</f>
        <v/>
      </c>
      <c r="AI56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6" s="70" t="str">
        <f>IF(AND(Table13[[#This Row],[11B]]&lt;&gt;"",Table13[[#This Row],[19B]]&lt;&gt;""),Table13[[#This Row],[BUS1]],"")</f>
        <v/>
      </c>
      <c r="AK56" s="70" t="str">
        <f>IF(AND(Table13[[#This Row],[11T]]&lt;&gt;"",Table13[[#This Row],[19T]]&lt;&gt;""),Table13[[#This Row],[BUS1]],"")</f>
        <v>ON</v>
      </c>
      <c r="AL56" s="70" t="str">
        <f>IF(Table13[[#This Row],[17B]]&lt;&gt;"",Table13[[#This Row],[BUS2]],"")</f>
        <v/>
      </c>
      <c r="AM56" s="71" t="str">
        <f>IF(Table13[[#This Row],[13T]]&lt;&gt;"",Table13[[#This Row],[BUS2]],"")</f>
        <v/>
      </c>
    </row>
    <row r="57" spans="1:39" ht="18" customHeight="1" thickBot="1" x14ac:dyDescent="0.3">
      <c r="A57" s="168"/>
      <c r="B57" s="74"/>
      <c r="C57" s="58">
        <v>7</v>
      </c>
      <c r="D57" s="59" t="s">
        <v>40</v>
      </c>
      <c r="E57" s="87"/>
      <c r="F57" s="39" t="s">
        <v>40</v>
      </c>
      <c r="G57" s="39"/>
      <c r="H57" s="39" t="s">
        <v>44</v>
      </c>
      <c r="I57" s="39" t="s">
        <v>40</v>
      </c>
      <c r="J57" s="39" t="s">
        <v>40</v>
      </c>
      <c r="K57" s="39"/>
      <c r="L57" s="39" t="s">
        <v>44</v>
      </c>
      <c r="M57" s="39"/>
      <c r="N57" s="39" t="s">
        <v>44</v>
      </c>
      <c r="O57" s="39"/>
      <c r="P57" s="39" t="s">
        <v>44</v>
      </c>
      <c r="Q57" s="39"/>
      <c r="R57" s="39" t="s">
        <v>40</v>
      </c>
      <c r="S57" s="39"/>
      <c r="T57" s="39" t="s">
        <v>44</v>
      </c>
      <c r="U57" s="39"/>
      <c r="V57" s="39"/>
      <c r="W57" s="8" t="s">
        <v>40</v>
      </c>
      <c r="X57" s="39" t="s">
        <v>40</v>
      </c>
      <c r="Y57" s="39"/>
      <c r="Z57" s="39" t="s">
        <v>40</v>
      </c>
      <c r="AA57" s="8"/>
      <c r="AB57" s="138">
        <f>Table13[[#This Row],[STEP]]</f>
        <v>7</v>
      </c>
      <c r="AC57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7" s="79" t="str">
        <f>IF(Table13[[#This Row],[10B]]&lt;&gt;"","L2",IF(Table13[[#This Row],[10T]]&lt;&gt;"","L3","L1"))</f>
        <v>L3</v>
      </c>
      <c r="AE57" s="17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7" s="80" t="str">
        <f>IF(Table13[[#This Row],[18T]]&lt;&gt;"","ON","")</f>
        <v>ON</v>
      </c>
      <c r="AG57" s="81" t="str">
        <f>IF(Table13[[#This Row],[18T]]&lt;&gt;"",Table13[[#This Row],[BUS1]],"")</f>
        <v>H1</v>
      </c>
      <c r="AH57" s="81" t="str">
        <f>IF(Table13[[#This Row],[5T]]&lt;&gt;"",Table13[[#This Row],[BUS3]],"")</f>
        <v>R4/26</v>
      </c>
      <c r="AI57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7" s="81" t="str">
        <f>IF(AND(Table13[[#This Row],[11B]]&lt;&gt;"",Table13[[#This Row],[19B]]&lt;&gt;""),Table13[[#This Row],[BUS1]],"")</f>
        <v/>
      </c>
      <c r="AK57" s="81" t="str">
        <f>IF(AND(Table13[[#This Row],[11T]]&lt;&gt;"",Table13[[#This Row],[19T]]&lt;&gt;""),Table13[[#This Row],[BUS1]],"")</f>
        <v/>
      </c>
      <c r="AL57" s="81" t="str">
        <f>IF(Table13[[#This Row],[17B]]&lt;&gt;"",Table13[[#This Row],[BUS2]],"")</f>
        <v>L3</v>
      </c>
      <c r="AM57" s="82" t="str">
        <f>IF(Table13[[#This Row],[13T]]&lt;&gt;"",Table13[[#This Row],[BUS2]],"")</f>
        <v/>
      </c>
    </row>
    <row r="58" spans="1:39" ht="18" customHeight="1" x14ac:dyDescent="0.25">
      <c r="A58" s="168"/>
      <c r="B58" s="94"/>
      <c r="C58" s="95">
        <v>8</v>
      </c>
      <c r="D58" s="96" t="s">
        <v>40</v>
      </c>
      <c r="E58" s="97"/>
      <c r="F58" s="89" t="s">
        <v>40</v>
      </c>
      <c r="G58" s="89"/>
      <c r="H58" s="89"/>
      <c r="I58" s="89"/>
      <c r="J58" s="89" t="s">
        <v>40</v>
      </c>
      <c r="K58" s="89"/>
      <c r="L58" s="89" t="s">
        <v>40</v>
      </c>
      <c r="M58" s="89"/>
      <c r="N58" s="89" t="s">
        <v>44</v>
      </c>
      <c r="O58" s="89"/>
      <c r="P58" s="89" t="s">
        <v>40</v>
      </c>
      <c r="Q58" s="89"/>
      <c r="R58" s="89" t="s">
        <v>44</v>
      </c>
      <c r="S58" s="89"/>
      <c r="T58" s="89" t="s">
        <v>44</v>
      </c>
      <c r="U58" s="89"/>
      <c r="V58" s="89" t="s">
        <v>44</v>
      </c>
      <c r="W58" s="98"/>
      <c r="X58" s="89" t="s">
        <v>44</v>
      </c>
      <c r="Y58" s="89"/>
      <c r="Z58" s="89" t="s">
        <v>44</v>
      </c>
      <c r="AA58" s="98"/>
      <c r="AB58" s="139">
        <f>Table13[[#This Row],[STEP]]</f>
        <v>8</v>
      </c>
      <c r="AC58" s="133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58" s="99" t="str">
        <f>IF(Table13[[#This Row],[10B]]&lt;&gt;"","L2",IF(Table13[[#This Row],[10T]]&lt;&gt;"","L3","L1"))</f>
        <v>L1</v>
      </c>
      <c r="AE58" s="174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58" s="69" t="str">
        <f>IF(Table13[[#This Row],[18T]]&lt;&gt;"","ON","")</f>
        <v>ON</v>
      </c>
      <c r="AG58" s="70" t="str">
        <f>IF(Table13[[#This Row],[18T]]&lt;&gt;"",Table13[[#This Row],[BUS1]],"")</f>
        <v>ON</v>
      </c>
      <c r="AH58" s="70" t="str">
        <f>IF(Table13[[#This Row],[5T]]&lt;&gt;"",Table13[[#This Row],[BUS3]],"")</f>
        <v/>
      </c>
      <c r="AI58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8" s="70" t="str">
        <f>IF(AND(Table13[[#This Row],[11B]]&lt;&gt;"",Table13[[#This Row],[19B]]&lt;&gt;""),Table13[[#This Row],[BUS1]],"")</f>
        <v/>
      </c>
      <c r="AK58" s="70" t="str">
        <f>IF(AND(Table13[[#This Row],[11T]]&lt;&gt;"",Table13[[#This Row],[19T]]&lt;&gt;""),Table13[[#This Row],[BUS1]],"")</f>
        <v>ON</v>
      </c>
      <c r="AL58" s="70" t="str">
        <f>IF(Table13[[#This Row],[17B]]&lt;&gt;"",Table13[[#This Row],[BUS2]],"")</f>
        <v/>
      </c>
      <c r="AM58" s="71" t="str">
        <f>IF(Table13[[#This Row],[13T]]&lt;&gt;"",Table13[[#This Row],[BUS2]],"")</f>
        <v/>
      </c>
    </row>
    <row r="59" spans="1:39" ht="18" customHeight="1" x14ac:dyDescent="0.25">
      <c r="A59" s="168"/>
      <c r="B59" s="73"/>
      <c r="C59" s="55">
        <v>9</v>
      </c>
      <c r="D59" s="56" t="s">
        <v>40</v>
      </c>
      <c r="E59" s="86"/>
      <c r="F59" s="51" t="s">
        <v>40</v>
      </c>
      <c r="G59" s="51"/>
      <c r="H59" s="51" t="s">
        <v>44</v>
      </c>
      <c r="I59" s="51" t="s">
        <v>40</v>
      </c>
      <c r="J59" s="51" t="s">
        <v>40</v>
      </c>
      <c r="K59" s="51"/>
      <c r="L59" s="51" t="s">
        <v>44</v>
      </c>
      <c r="M59" s="51"/>
      <c r="N59" s="51" t="s">
        <v>44</v>
      </c>
      <c r="O59" s="51"/>
      <c r="P59" s="51" t="s">
        <v>44</v>
      </c>
      <c r="Q59" s="51"/>
      <c r="R59" s="51" t="s">
        <v>40</v>
      </c>
      <c r="S59" s="51"/>
      <c r="T59" s="51" t="s">
        <v>44</v>
      </c>
      <c r="U59" s="51"/>
      <c r="V59" s="51"/>
      <c r="W59" s="88" t="s">
        <v>40</v>
      </c>
      <c r="X59" s="51" t="s">
        <v>40</v>
      </c>
      <c r="Y59" s="51"/>
      <c r="Z59" s="51" t="s">
        <v>40</v>
      </c>
      <c r="AA59" s="88"/>
      <c r="AB59" s="137">
        <f>Table13[[#This Row],[STEP]]</f>
        <v>9</v>
      </c>
      <c r="AC59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59" s="68" t="str">
        <f>IF(Table13[[#This Row],[10B]]&lt;&gt;"","L2",IF(Table13[[#This Row],[10T]]&lt;&gt;"","L3","L1"))</f>
        <v>L3</v>
      </c>
      <c r="AE59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R4/26</v>
      </c>
      <c r="AF59" s="69" t="str">
        <f>IF(Table13[[#This Row],[18T]]&lt;&gt;"","ON","")</f>
        <v>ON</v>
      </c>
      <c r="AG59" s="70" t="str">
        <f>IF(Table13[[#This Row],[18T]]&lt;&gt;"",Table13[[#This Row],[BUS1]],"")</f>
        <v>H1</v>
      </c>
      <c r="AH59" s="70" t="str">
        <f>IF(Table13[[#This Row],[5T]]&lt;&gt;"",Table13[[#This Row],[BUS3]],"")</f>
        <v>R4/26</v>
      </c>
      <c r="AI59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59" s="70" t="str">
        <f>IF(AND(Table13[[#This Row],[11B]]&lt;&gt;"",Table13[[#This Row],[19B]]&lt;&gt;""),Table13[[#This Row],[BUS1]],"")</f>
        <v/>
      </c>
      <c r="AK59" s="70" t="str">
        <f>IF(AND(Table13[[#This Row],[11T]]&lt;&gt;"",Table13[[#This Row],[19T]]&lt;&gt;""),Table13[[#This Row],[BUS1]],"")</f>
        <v/>
      </c>
      <c r="AL59" s="70" t="str">
        <f>IF(Table13[[#This Row],[17B]]&lt;&gt;"",Table13[[#This Row],[BUS2]],"")</f>
        <v>L3</v>
      </c>
      <c r="AM59" s="71" t="str">
        <f>IF(Table13[[#This Row],[13T]]&lt;&gt;"",Table13[[#This Row],[BUS2]],"")</f>
        <v/>
      </c>
    </row>
    <row r="60" spans="1:39" ht="18" customHeight="1" x14ac:dyDescent="0.25">
      <c r="A60" s="168"/>
      <c r="B60" s="73"/>
      <c r="C60" s="55">
        <v>10</v>
      </c>
      <c r="D60" s="56" t="s">
        <v>40</v>
      </c>
      <c r="E60" s="86"/>
      <c r="F60" s="51" t="s">
        <v>40</v>
      </c>
      <c r="G60" s="51"/>
      <c r="H60" s="51"/>
      <c r="I60" s="51"/>
      <c r="J60" s="51" t="s">
        <v>40</v>
      </c>
      <c r="K60" s="51"/>
      <c r="L60" s="51" t="s">
        <v>40</v>
      </c>
      <c r="M60" s="51"/>
      <c r="N60" s="51" t="s">
        <v>44</v>
      </c>
      <c r="O60" s="51"/>
      <c r="P60" s="51" t="s">
        <v>40</v>
      </c>
      <c r="Q60" s="51"/>
      <c r="R60" s="51" t="s">
        <v>44</v>
      </c>
      <c r="S60" s="51"/>
      <c r="T60" s="51" t="s">
        <v>44</v>
      </c>
      <c r="U60" s="51"/>
      <c r="V60" s="51" t="s">
        <v>40</v>
      </c>
      <c r="W60" s="88"/>
      <c r="X60" s="51" t="s">
        <v>40</v>
      </c>
      <c r="Y60" s="51"/>
      <c r="Z60" s="51" t="s">
        <v>40</v>
      </c>
      <c r="AA60" s="88"/>
      <c r="AB60" s="137">
        <f>Table13[[#This Row],[STEP]]</f>
        <v>10</v>
      </c>
      <c r="AC60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0" s="68" t="str">
        <f>IF(Table13[[#This Row],[10B]]&lt;&gt;"","L2",IF(Table13[[#This Row],[10T]]&lt;&gt;"","L3","L1"))</f>
        <v>L1</v>
      </c>
      <c r="AE60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>R4/11</v>
      </c>
      <c r="AF60" s="69" t="str">
        <f>IF(Table13[[#This Row],[18T]]&lt;&gt;"","ON","")</f>
        <v>ON</v>
      </c>
      <c r="AG60" s="70" t="str">
        <f>IF(Table13[[#This Row],[18T]]&lt;&gt;"",Table13[[#This Row],[BUS1]],"")</f>
        <v>ON</v>
      </c>
      <c r="AH60" s="70" t="str">
        <f>IF(Table13[[#This Row],[5T]]&lt;&gt;"",Table13[[#This Row],[BUS3]],"")</f>
        <v>R4/11</v>
      </c>
      <c r="AI60" s="70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0" s="70" t="str">
        <f>IF(AND(Table13[[#This Row],[11B]]&lt;&gt;"",Table13[[#This Row],[19B]]&lt;&gt;""),Table13[[#This Row],[BUS1]],"")</f>
        <v/>
      </c>
      <c r="AK60" s="70" t="str">
        <f>IF(AND(Table13[[#This Row],[11T]]&lt;&gt;"",Table13[[#This Row],[19T]]&lt;&gt;""),Table13[[#This Row],[BUS1]],"")</f>
        <v>ON</v>
      </c>
      <c r="AL60" s="70" t="str">
        <f>IF(Table13[[#This Row],[17B]]&lt;&gt;"",Table13[[#This Row],[BUS2]],"")</f>
        <v/>
      </c>
      <c r="AM60" s="71" t="str">
        <f>IF(Table13[[#This Row],[13T]]&lt;&gt;"",Table13[[#This Row],[BUS2]],"")</f>
        <v/>
      </c>
    </row>
    <row r="61" spans="1:39" ht="18" customHeight="1" x14ac:dyDescent="0.25">
      <c r="A61" s="168"/>
      <c r="B61" s="73"/>
      <c r="C61" s="55">
        <v>11</v>
      </c>
      <c r="D61" s="56" t="s">
        <v>40</v>
      </c>
      <c r="E61" s="86"/>
      <c r="F61" s="51" t="s">
        <v>40</v>
      </c>
      <c r="G61" s="51"/>
      <c r="H61" s="51" t="s">
        <v>44</v>
      </c>
      <c r="I61" s="51"/>
      <c r="J61" s="51" t="s">
        <v>40</v>
      </c>
      <c r="K61" s="51"/>
      <c r="L61" s="51" t="s">
        <v>40</v>
      </c>
      <c r="M61" s="51"/>
      <c r="N61" s="51" t="s">
        <v>44</v>
      </c>
      <c r="O61" s="51"/>
      <c r="P61" s="51" t="s">
        <v>40</v>
      </c>
      <c r="Q61" s="51"/>
      <c r="R61" s="51" t="s">
        <v>44</v>
      </c>
      <c r="S61" s="51"/>
      <c r="T61" s="51"/>
      <c r="U61" s="51" t="s">
        <v>40</v>
      </c>
      <c r="V61" s="51" t="s">
        <v>44</v>
      </c>
      <c r="W61" s="88"/>
      <c r="X61" s="51"/>
      <c r="Y61" s="51" t="s">
        <v>40</v>
      </c>
      <c r="Z61" s="51"/>
      <c r="AA61" s="88" t="s">
        <v>40</v>
      </c>
      <c r="AB61" s="137">
        <f>Table13[[#This Row],[STEP]]</f>
        <v>11</v>
      </c>
      <c r="AC61" s="131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ON</v>
      </c>
      <c r="AD61" s="68" t="str">
        <f>IF(Table13[[#This Row],[10B]]&lt;&gt;"","L2",IF(Table13[[#This Row],[10T]]&lt;&gt;"","L3","L1"))</f>
        <v>L1</v>
      </c>
      <c r="AE61" s="172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1" s="69" t="str">
        <f>IF(Table13[[#This Row],[18T]]&lt;&gt;"","ON","")</f>
        <v>ON</v>
      </c>
      <c r="AG61" s="70" t="str">
        <f>IF(Table13[[#This Row],[18T]]&lt;&gt;"",Table13[[#This Row],[BUS1]],"")</f>
        <v>ON</v>
      </c>
      <c r="AH61" s="70" t="str">
        <f>IF(Table13[[#This Row],[5T]]&lt;&gt;"",Table13[[#This Row],[BUS3]],"")</f>
        <v/>
      </c>
      <c r="AI61" s="70" t="str">
        <f>IF(Table13[[#This Row],[5B]]&lt;&gt;"",Table13[[#This Row],[BUS3]],"") &amp; IF(Table13[[#This Row],[13B]]&lt;&gt;"",Table13[[#This Row],[BUS2]],"") &amp; IF(Table13[[#This Row],[9B]]&lt;&gt;"",Table13[[#This Row],[BUS2]]&amp;"+S2","")</f>
        <v>L1+S2</v>
      </c>
      <c r="AJ61" s="70" t="str">
        <f>IF(AND(Table13[[#This Row],[11B]]&lt;&gt;"",Table13[[#This Row],[19B]]&lt;&gt;""),Table13[[#This Row],[BUS1]],"")</f>
        <v/>
      </c>
      <c r="AK61" s="70" t="str">
        <f>IF(AND(Table13[[#This Row],[11T]]&lt;&gt;"",Table13[[#This Row],[19T]]&lt;&gt;""),Table13[[#This Row],[BUS1]],"")</f>
        <v>ON</v>
      </c>
      <c r="AL61" s="70" t="str">
        <f>IF(Table13[[#This Row],[17B]]&lt;&gt;"",Table13[[#This Row],[BUS2]],"")</f>
        <v/>
      </c>
      <c r="AM61" s="71" t="str">
        <f>IF(Table13[[#This Row],[13T]]&lt;&gt;"",Table13[[#This Row],[BUS2]],"")</f>
        <v/>
      </c>
    </row>
    <row r="62" spans="1:39" ht="18" customHeight="1" thickBot="1" x14ac:dyDescent="0.3">
      <c r="A62" s="171"/>
      <c r="B62" s="74" t="s">
        <v>31</v>
      </c>
      <c r="C62" s="58">
        <v>12</v>
      </c>
      <c r="D62" s="59" t="s">
        <v>40</v>
      </c>
      <c r="E62" s="87"/>
      <c r="F62" s="39" t="s">
        <v>44</v>
      </c>
      <c r="G62" s="39"/>
      <c r="H62" s="39" t="s">
        <v>44</v>
      </c>
      <c r="I62" s="39"/>
      <c r="J62" s="39" t="s">
        <v>40</v>
      </c>
      <c r="K62" s="39"/>
      <c r="L62" s="39" t="s">
        <v>44</v>
      </c>
      <c r="M62" s="39"/>
      <c r="N62" s="39" t="s">
        <v>44</v>
      </c>
      <c r="O62" s="39"/>
      <c r="P62" s="39" t="s">
        <v>44</v>
      </c>
      <c r="Q62" s="39"/>
      <c r="R62" s="39" t="s">
        <v>40</v>
      </c>
      <c r="S62" s="39"/>
      <c r="T62" s="39" t="s">
        <v>44</v>
      </c>
      <c r="U62" s="39"/>
      <c r="V62" s="39" t="s">
        <v>44</v>
      </c>
      <c r="W62" s="8"/>
      <c r="X62" s="39" t="s">
        <v>40</v>
      </c>
      <c r="Y62" s="39"/>
      <c r="Z62" s="39" t="s">
        <v>40</v>
      </c>
      <c r="AA62" s="8"/>
      <c r="AB62" s="138">
        <f>Table13[[#This Row],[STEP]]</f>
        <v>12</v>
      </c>
      <c r="AC62" s="132" t="str">
        <f>IF(Table13[[#This Row],[14T]]&lt;&gt;"","ON",IF(Table13[[#This Row],[15B]]&lt;&gt;"","STOP","")  &amp; IF(Table13[[#This Row],[15T]]&lt;&gt;"","H1","")) &amp; IF(AND(Table13[[#This Row],[9T]]&lt;&gt;"",Table13[[#This Row],[14B]]&lt;&gt;""),Table13[[#This Row],[BUS2]],"")</f>
        <v>H1</v>
      </c>
      <c r="AD62" s="79" t="str">
        <f>IF(Table13[[#This Row],[10B]]&lt;&gt;"","L2",IF(Table13[[#This Row],[10T]]&lt;&gt;"","L3","L1"))</f>
        <v>L3</v>
      </c>
      <c r="AE62" s="173" t="str">
        <f>IF(Table13[[#This Row],[9T]]&lt;&gt;"",Table13[[#This Row],[BUS2]],"") &amp; IF(AND(Table13[[#This Row],[14B]]&lt;&gt;"",Table13[[#This Row],[BUS1]]&lt;&gt;""),"R5/5:S2-","") &amp; IF(Table13[[#This Row],[7T]]&lt;&gt;"","R4/11","") &amp; IF(Table13[[#This Row],[7B]]&lt;&gt;"","R4/26","")</f>
        <v/>
      </c>
      <c r="AF62" s="80" t="str">
        <f>IF(Table13[[#This Row],[18T]]&lt;&gt;"","ON","")</f>
        <v/>
      </c>
      <c r="AG62" s="81" t="str">
        <f>IF(Table13[[#This Row],[18T]]&lt;&gt;"",Table13[[#This Row],[BUS1]],"")</f>
        <v/>
      </c>
      <c r="AH62" s="81" t="str">
        <f>IF(Table13[[#This Row],[5T]]&lt;&gt;"",Table13[[#This Row],[BUS3]],"")</f>
        <v/>
      </c>
      <c r="AI62" s="81" t="str">
        <f>IF(Table13[[#This Row],[5B]]&lt;&gt;"",Table13[[#This Row],[BUS3]],"") &amp; IF(Table13[[#This Row],[13B]]&lt;&gt;"",Table13[[#This Row],[BUS2]],"") &amp; IF(Table13[[#This Row],[9B]]&lt;&gt;"",Table13[[#This Row],[BUS2]]&amp;"+S2","")</f>
        <v/>
      </c>
      <c r="AJ62" s="81" t="str">
        <f>IF(AND(Table13[[#This Row],[11B]]&lt;&gt;"",Table13[[#This Row],[19B]]&lt;&gt;""),Table13[[#This Row],[BUS1]],"")</f>
        <v/>
      </c>
      <c r="AK62" s="81" t="str">
        <f>IF(AND(Table13[[#This Row],[11T]]&lt;&gt;"",Table13[[#This Row],[19T]]&lt;&gt;""),Table13[[#This Row],[BUS1]],"")</f>
        <v/>
      </c>
      <c r="AL62" s="81" t="str">
        <f>IF(Table13[[#This Row],[17B]]&lt;&gt;"",Table13[[#This Row],[BUS2]],"")</f>
        <v/>
      </c>
      <c r="AM62" s="82" t="str">
        <f>IF(Table13[[#This Row],[13T]]&lt;&gt;"",Table13[[#This Row],[BUS2]],"")</f>
        <v/>
      </c>
    </row>
  </sheetData>
  <mergeCells count="4">
    <mergeCell ref="B1:AB1"/>
    <mergeCell ref="A32:A50"/>
    <mergeCell ref="A3:A31"/>
    <mergeCell ref="A51:A62"/>
  </mergeCells>
  <conditionalFormatting sqref="D3:AB62">
    <cfRule type="containsText" dxfId="46" priority="10" operator="containsText" text="B">
      <formula>NOT(ISERROR(SEARCH("B",D3)))</formula>
    </cfRule>
  </conditionalFormatting>
  <conditionalFormatting sqref="AC3:AM62">
    <cfRule type="beginsWith" dxfId="45" priority="3" operator="beginsWith" text="L">
      <formula>LEFT(AC3,LEN("L"))="L"</formula>
    </cfRule>
    <cfRule type="beginsWith" dxfId="44" priority="8" operator="beginsWith" text="H">
      <formula>LEFT(AC3,LEN("H"))="H"</formula>
    </cfRule>
    <cfRule type="cellIs" dxfId="43" priority="9" operator="equal">
      <formula>"ON"</formula>
    </cfRule>
  </conditionalFormatting>
  <conditionalFormatting sqref="D3:AA62">
    <cfRule type="cellIs" dxfId="42" priority="1" operator="not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Simulateur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Maschas</dc:creator>
  <cp:lastModifiedBy>Emmanuel Maschas</cp:lastModifiedBy>
  <cp:lastPrinted>2018-03-27T10:02:20Z</cp:lastPrinted>
  <dcterms:created xsi:type="dcterms:W3CDTF">2018-03-27T08:26:23Z</dcterms:created>
  <dcterms:modified xsi:type="dcterms:W3CDTF">2018-04-04T15:08:31Z</dcterms:modified>
</cp:coreProperties>
</file>