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ts\Music\"/>
    </mc:Choice>
  </mc:AlternateContent>
  <xr:revisionPtr revIDLastSave="0" documentId="8_{CF5CB5CB-EB9C-456A-AC12-DDAE8EAEB595}" xr6:coauthVersionLast="47" xr6:coauthVersionMax="47" xr10:uidLastSave="{00000000-0000-0000-0000-000000000000}"/>
  <bookViews>
    <workbookView xWindow="-120" yWindow="-120" windowWidth="20730" windowHeight="11040" xr2:uid="{4C917AC8-4F9C-4B74-9E84-C6859F8095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B17" i="1"/>
  <c r="B13" i="1"/>
  <c r="C27" i="1" s="1"/>
  <c r="C28" i="1"/>
  <c r="B28" i="1"/>
  <c r="B27" i="1"/>
  <c r="B8" i="1"/>
  <c r="B26" i="1" s="1"/>
  <c r="B2" i="1"/>
  <c r="C25" i="1" s="1"/>
  <c r="B25" i="1" l="1"/>
  <c r="C26" i="1"/>
</calcChain>
</file>

<file path=xl/sharedStrings.xml><?xml version="1.0" encoding="utf-8"?>
<sst xmlns="http://schemas.openxmlformats.org/spreadsheetml/2006/main" count="40" uniqueCount="18">
  <si>
    <t>% contribution of each category by total revenue</t>
  </si>
  <si>
    <t>Category</t>
  </si>
  <si>
    <t>Revenue</t>
  </si>
  <si>
    <t>Percentage</t>
  </si>
  <si>
    <t>Supermarkets RSA</t>
  </si>
  <si>
    <t>Supermarkets Non-RSA:</t>
  </si>
  <si>
    <t>Furniture:</t>
  </si>
  <si>
    <t>Other operating Segments:</t>
  </si>
  <si>
    <t>2019 Revenue Breakdown</t>
  </si>
  <si>
    <t>Subcategory</t>
  </si>
  <si>
    <t>Shoprite and Usave</t>
  </si>
  <si>
    <t>Checkers and Checkers Hyper</t>
  </si>
  <si>
    <t>Other</t>
  </si>
  <si>
    <t>RSA</t>
  </si>
  <si>
    <t>Non-RSA</t>
  </si>
  <si>
    <t>Drop-shipment sales of franchises</t>
  </si>
  <si>
    <t>Other Sales</t>
  </si>
  <si>
    <t>Supermarkets RSA: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</si>
</sst>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2" fillId="0" borderId="0" xfId="0" applyNumberFormat="1" applyFont="1"/>
    <xf numFmtId="9" fontId="0" fillId="0" borderId="0" xfId="1" applyFont="1"/>
    <xf numFmtId="0" fontId="2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A" sz="1600" b="1" i="0" u="none" strike="noStrike" normalizeH="0" baseline="0"/>
              <a:t>Proportion of Total Revenue by Category</a:t>
            </a:r>
            <a:endParaRPr lang="en-ZA"/>
          </a:p>
        </c:rich>
      </c:tx>
      <c:layout>
        <c:manualLayout>
          <c:xMode val="edge"/>
          <c:yMode val="edge"/>
          <c:x val="0.1349582239720034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'[1]rev breakdown'!$K$8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11-4CBA-B478-2732994A4BD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11-4CBA-B478-2732994A4BD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11-4CBA-B478-2732994A4BD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611-4CBA-B478-2732994A4B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4B2E7A-E351-4FF5-9919-2AF3949B86ED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; </a:t>
                    </a:r>
                    <a:fld id="{27DA67F0-7E8C-4E9D-98B3-EC22E27DA736}" type="VALUE">
                      <a:rPr lang="en-US" b="1" baseline="0"/>
                      <a:pPr/>
                      <a:t>[VALUE]</a:t>
                    </a:fld>
                    <a:endParaRPr lang="en-US" b="1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611-4CBA-B478-2732994A4BDE}"/>
                </c:ext>
              </c:extLst>
            </c:dLbl>
            <c:dLbl>
              <c:idx val="1"/>
              <c:layout>
                <c:manualLayout>
                  <c:x val="0"/>
                  <c:y val="3.2407407407407447E-2"/>
                </c:manualLayout>
              </c:layout>
              <c:tx>
                <c:rich>
                  <a:bodyPr/>
                  <a:lstStyle/>
                  <a:p>
                    <a:fld id="{605D2B90-E1F5-4A1C-BBE6-4E924BD0A58E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; </a:t>
                    </a:r>
                    <a:fld id="{6E243D1A-38F2-4CB8-8D9E-2118D1544A42}" type="VALUE">
                      <a:rPr lang="en-US" b="1" baseline="0"/>
                      <a:pPr/>
                      <a:t>[VALUE]</a:t>
                    </a:fld>
                    <a:endParaRPr lang="en-US" b="1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611-4CBA-B478-2732994A4BDE}"/>
                </c:ext>
              </c:extLst>
            </c:dLbl>
            <c:dLbl>
              <c:idx val="2"/>
              <c:layout>
                <c:manualLayout>
                  <c:x val="1.1111111111111112E-2"/>
                  <c:y val="-4.16666666666666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1FD77D9-BA56-4777-9756-105ECA0006B7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="1" baseline="0"/>
                      <a:t>; </a:t>
                    </a:r>
                    <a:fld id="{14C0AF78-42C8-4167-A871-74DCCADCC033}" type="VALUE">
                      <a:rPr lang="en-US" b="1" baseline="0"/>
                      <a:pPr>
                        <a:defRPr/>
                      </a:pPr>
                      <a:t>[VALUE]</a:t>
                    </a:fld>
                    <a:endParaRPr lang="en-US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77777777777778"/>
                      <c:h val="0.12956036745406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611-4CBA-B478-2732994A4BDE}"/>
                </c:ext>
              </c:extLst>
            </c:dLbl>
            <c:dLbl>
              <c:idx val="3"/>
              <c:layout>
                <c:manualLayout>
                  <c:x val="9.5833333333333312E-2"/>
                  <c:y val="-4.86111111111111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FCC34E-6C65-474C-AC32-0E265000C259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="1" baseline="0"/>
                      <a:t>; </a:t>
                    </a:r>
                    <a:fld id="{ADD318C4-13EF-4EBF-BD6D-7024DAE3E01E}" type="VALUE">
                      <a:rPr lang="en-US" b="1" baseline="0"/>
                      <a:pPr>
                        <a:defRPr/>
                      </a:pPr>
                      <a:t>[VALUE]</a:t>
                    </a:fld>
                    <a:endParaRPr lang="en-US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59733158355202"/>
                      <c:h val="0.166527777777777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611-4CBA-B478-2732994A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'[1]rev breakdown'!$I$9:$I$12</c:f>
              <c:strCache>
                <c:ptCount val="4"/>
                <c:pt idx="0">
                  <c:v>Supermarkets RSA</c:v>
                </c:pt>
                <c:pt idx="1">
                  <c:v>Supermarkets Non-RSA:</c:v>
                </c:pt>
                <c:pt idx="2">
                  <c:v>Furniture:</c:v>
                </c:pt>
                <c:pt idx="3">
                  <c:v>Other operating Segments:</c:v>
                </c:pt>
              </c:strCache>
            </c:strRef>
          </c:cat>
          <c:val>
            <c:numRef>
              <c:f>'[1]rev breakdown'!$K$9:$K$12</c:f>
              <c:numCache>
                <c:formatCode>0%</c:formatCode>
                <c:ptCount val="4"/>
                <c:pt idx="0">
                  <c:v>0.76284729511027449</c:v>
                </c:pt>
                <c:pt idx="1">
                  <c:v>0.12464364796142934</c:v>
                </c:pt>
                <c:pt idx="2">
                  <c:v>4.2024147294433122E-2</c:v>
                </c:pt>
                <c:pt idx="3">
                  <c:v>7.0484909633863099E-2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5-4086-98E4-8F010994B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'[1]rev breakdown'!$J$8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0611-4CBA-B478-2732994A4BDE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0611-4CBA-B478-2732994A4BDE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0611-4CBA-B478-2732994A4BDE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0611-4CBA-B478-2732994A4BD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'[1]rev breakdown'!$I$9:$I$12</c15:sqref>
                        </c15:formulaRef>
                      </c:ext>
                    </c:extLst>
                    <c:strCache>
                      <c:ptCount val="4"/>
                      <c:pt idx="0">
                        <c:v>Supermarkets RSA</c:v>
                      </c:pt>
                      <c:pt idx="1">
                        <c:v>Supermarkets Non-RSA:</c:v>
                      </c:pt>
                      <c:pt idx="2">
                        <c:v>Furniture:</c:v>
                      </c:pt>
                      <c:pt idx="3">
                        <c:v>Other operating Segments: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'[1]rev breakdown'!$J$9:$J$12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112655000000</c:v>
                      </c:pt>
                      <c:pt idx="1">
                        <c:v>18407000000</c:v>
                      </c:pt>
                      <c:pt idx="2">
                        <c:v>6206000000</c:v>
                      </c:pt>
                      <c:pt idx="3">
                        <c:v>10409000000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15-4086-98E4-8F010994B94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63320209973754"/>
          <c:y val="0.2894316856226305"/>
          <c:w val="0.31025568678915133"/>
          <c:h val="0.312502187226596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19050</xdr:rowOff>
    </xdr:from>
    <xdr:to>
      <xdr:col>14</xdr:col>
      <xdr:colOff>381000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0F3D0-9E84-48AC-88A0-6F4DC937A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ff6dd26e6dd128/Documents/I%20am%20a%20Data%20Analyst/YOUTUBE%20CONTENT/Shoprite%20Holding/Project%20Excel%20Revenue.xlsx" TargetMode="External"/><Relationship Id="rId1" Type="http://schemas.openxmlformats.org/officeDocument/2006/relationships/externalLinkPath" Target="https://d.docs.live.net/2bff6dd26e6dd128/Documents/I%20am%20a%20Data%20Analyst/YOUTUBE%20CONTENT/Shoprite%20Holding/Project%20Excel%20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venue"/>
      <sheetName val="rev breakdown"/>
      <sheetName val="rev breakd 2020"/>
      <sheetName val="rev breakd 2021"/>
      <sheetName val="rev break 2022"/>
      <sheetName val="rev break 2023"/>
      <sheetName val="Sheet3"/>
      <sheetName val="Sheet2"/>
      <sheetName val="Sheet4"/>
    </sheetNames>
    <sheetDataSet>
      <sheetData sheetId="0"/>
      <sheetData sheetId="1">
        <row r="2">
          <cell r="A2">
            <v>2019</v>
          </cell>
          <cell r="B2">
            <v>1.64</v>
          </cell>
        </row>
        <row r="3">
          <cell r="A3">
            <v>2020</v>
          </cell>
          <cell r="B3">
            <v>7.34</v>
          </cell>
        </row>
        <row r="4">
          <cell r="A4">
            <v>2021</v>
          </cell>
          <cell r="B4">
            <v>8.1300000000000008</v>
          </cell>
        </row>
        <row r="5">
          <cell r="A5">
            <v>2022</v>
          </cell>
          <cell r="B5">
            <v>9.5399999999999991</v>
          </cell>
        </row>
        <row r="6">
          <cell r="A6">
            <v>2023</v>
          </cell>
          <cell r="B6">
            <v>17.07</v>
          </cell>
        </row>
      </sheetData>
      <sheetData sheetId="2">
        <row r="8">
          <cell r="J8" t="str">
            <v>Revenue</v>
          </cell>
          <cell r="K8" t="str">
            <v>Percentage</v>
          </cell>
        </row>
        <row r="9">
          <cell r="I9" t="str">
            <v>Supermarkets RSA</v>
          </cell>
          <cell r="J9">
            <v>112655000000</v>
          </cell>
          <cell r="K9">
            <v>0.76284729511027449</v>
          </cell>
        </row>
        <row r="10">
          <cell r="I10" t="str">
            <v>Supermarkets Non-RSA:</v>
          </cell>
          <cell r="J10">
            <v>18407000000</v>
          </cell>
          <cell r="K10">
            <v>0.12464364796142934</v>
          </cell>
        </row>
        <row r="11">
          <cell r="I11" t="str">
            <v>Furniture:</v>
          </cell>
          <cell r="J11">
            <v>6206000000</v>
          </cell>
          <cell r="K11">
            <v>4.2024147294433122E-2</v>
          </cell>
        </row>
        <row r="12">
          <cell r="I12" t="str">
            <v>Other operating Segments:</v>
          </cell>
          <cell r="J12">
            <v>10409000000</v>
          </cell>
          <cell r="K12">
            <v>7.0484909633863099E-2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EB20-411A-4D5E-ADBF-F1E2B074E7E8}">
  <dimension ref="A2:G28"/>
  <sheetViews>
    <sheetView tabSelected="1" topLeftCell="F3" workbookViewId="0">
      <selection activeCell="N6" sqref="N6"/>
    </sheetView>
  </sheetViews>
  <sheetFormatPr defaultRowHeight="15" x14ac:dyDescent="0.25"/>
  <cols>
    <col min="1" max="1" width="25.7109375" bestFit="1" customWidth="1"/>
    <col min="2" max="2" width="32" bestFit="1" customWidth="1"/>
    <col min="3" max="4" width="14.42578125" bestFit="1" customWidth="1"/>
    <col min="6" max="6" width="43.85546875" bestFit="1" customWidth="1"/>
    <col min="7" max="7" width="8.28515625" bestFit="1" customWidth="1"/>
  </cols>
  <sheetData>
    <row r="2" spans="1:6" x14ac:dyDescent="0.25">
      <c r="A2" s="4" t="s">
        <v>17</v>
      </c>
      <c r="B2" s="2">
        <f>SUM(B3:B5)</f>
        <v>112655000000</v>
      </c>
    </row>
    <row r="3" spans="1:6" x14ac:dyDescent="0.25">
      <c r="A3" t="s">
        <v>10</v>
      </c>
      <c r="B3" s="5">
        <v>62602000000</v>
      </c>
      <c r="D3" s="1" t="s">
        <v>8</v>
      </c>
      <c r="E3" s="1"/>
      <c r="F3" s="1"/>
    </row>
    <row r="4" spans="1:6" x14ac:dyDescent="0.25">
      <c r="A4" t="s">
        <v>11</v>
      </c>
      <c r="B4" s="5">
        <v>42731000000</v>
      </c>
      <c r="D4" t="s">
        <v>1</v>
      </c>
      <c r="E4" t="s">
        <v>9</v>
      </c>
      <c r="F4" t="s">
        <v>2</v>
      </c>
    </row>
    <row r="5" spans="1:6" x14ac:dyDescent="0.25">
      <c r="A5" t="s">
        <v>12</v>
      </c>
      <c r="B5" s="5">
        <v>7322000000</v>
      </c>
      <c r="D5" s="4" t="s">
        <v>4</v>
      </c>
    </row>
    <row r="6" spans="1:6" x14ac:dyDescent="0.25">
      <c r="E6" t="s">
        <v>10</v>
      </c>
      <c r="F6" s="5">
        <v>62602000000</v>
      </c>
    </row>
    <row r="7" spans="1:6" x14ac:dyDescent="0.25">
      <c r="E7" t="s">
        <v>11</v>
      </c>
      <c r="F7" s="5">
        <v>42731000000</v>
      </c>
    </row>
    <row r="8" spans="1:6" x14ac:dyDescent="0.25">
      <c r="A8" s="4" t="s">
        <v>5</v>
      </c>
      <c r="B8" s="2">
        <f>SUM(B9:B11)</f>
        <v>18407000000</v>
      </c>
      <c r="E8" t="s">
        <v>12</v>
      </c>
      <c r="F8" s="5">
        <v>7322000000</v>
      </c>
    </row>
    <row r="9" spans="1:6" x14ac:dyDescent="0.25">
      <c r="A9" t="s">
        <v>10</v>
      </c>
      <c r="B9" s="5">
        <v>17221000000</v>
      </c>
      <c r="D9" s="4" t="s">
        <v>5</v>
      </c>
    </row>
    <row r="10" spans="1:6" x14ac:dyDescent="0.25">
      <c r="A10" t="s">
        <v>11</v>
      </c>
      <c r="B10" s="5">
        <v>972000000</v>
      </c>
      <c r="E10" t="s">
        <v>10</v>
      </c>
      <c r="F10" s="5">
        <v>17221000000</v>
      </c>
    </row>
    <row r="11" spans="1:6" x14ac:dyDescent="0.25">
      <c r="A11" t="s">
        <v>12</v>
      </c>
      <c r="B11" s="5">
        <v>214000000</v>
      </c>
      <c r="E11" t="s">
        <v>11</v>
      </c>
      <c r="F11" s="5">
        <v>972000000</v>
      </c>
    </row>
    <row r="12" spans="1:6" x14ac:dyDescent="0.25">
      <c r="E12" t="s">
        <v>12</v>
      </c>
      <c r="F12" s="5">
        <v>214000000</v>
      </c>
    </row>
    <row r="13" spans="1:6" x14ac:dyDescent="0.25">
      <c r="A13" s="4" t="s">
        <v>6</v>
      </c>
      <c r="B13" s="2">
        <f>SUM(B14:B15)</f>
        <v>6206000000</v>
      </c>
      <c r="D13" s="4" t="s">
        <v>6</v>
      </c>
    </row>
    <row r="14" spans="1:6" x14ac:dyDescent="0.25">
      <c r="A14" t="s">
        <v>13</v>
      </c>
      <c r="B14" s="5">
        <v>4825000000</v>
      </c>
      <c r="E14" t="s">
        <v>13</v>
      </c>
      <c r="F14" s="5">
        <v>4825000000</v>
      </c>
    </row>
    <row r="15" spans="1:6" x14ac:dyDescent="0.25">
      <c r="A15" t="s">
        <v>14</v>
      </c>
      <c r="B15" s="5">
        <v>1381000000</v>
      </c>
      <c r="E15" t="s">
        <v>14</v>
      </c>
      <c r="F15" s="5">
        <v>1381000000</v>
      </c>
    </row>
    <row r="16" spans="1:6" x14ac:dyDescent="0.25">
      <c r="D16" s="4" t="s">
        <v>7</v>
      </c>
    </row>
    <row r="17" spans="1:7" x14ac:dyDescent="0.25">
      <c r="A17" s="4" t="s">
        <v>7</v>
      </c>
      <c r="B17" s="2">
        <f>SUM(B18:B19)</f>
        <v>10409000000</v>
      </c>
      <c r="E17" t="s">
        <v>15</v>
      </c>
      <c r="F17" s="5">
        <v>5839000000</v>
      </c>
    </row>
    <row r="18" spans="1:7" x14ac:dyDescent="0.25">
      <c r="A18" t="s">
        <v>15</v>
      </c>
      <c r="B18" s="5">
        <v>5839000000</v>
      </c>
      <c r="E18" t="s">
        <v>16</v>
      </c>
      <c r="F18" s="5">
        <v>4570000000</v>
      </c>
    </row>
    <row r="19" spans="1:7" x14ac:dyDescent="0.25">
      <c r="A19" t="s">
        <v>16</v>
      </c>
      <c r="B19" s="5">
        <v>4570000000</v>
      </c>
    </row>
    <row r="21" spans="1:7" x14ac:dyDescent="0.25">
      <c r="F21" s="5">
        <f xml:space="preserve"> SUM(F6:F18)</f>
        <v>147677000000</v>
      </c>
      <c r="G21" s="5"/>
    </row>
    <row r="22" spans="1:7" x14ac:dyDescent="0.25">
      <c r="F22" s="5"/>
      <c r="G22" s="5"/>
    </row>
    <row r="23" spans="1:7" x14ac:dyDescent="0.25">
      <c r="A23" s="4" t="s">
        <v>0</v>
      </c>
      <c r="B23" s="4"/>
    </row>
    <row r="24" spans="1:7" x14ac:dyDescent="0.25">
      <c r="A24" t="s">
        <v>1</v>
      </c>
      <c r="B24" t="s">
        <v>2</v>
      </c>
      <c r="C24" t="s">
        <v>3</v>
      </c>
    </row>
    <row r="25" spans="1:7" x14ac:dyDescent="0.25">
      <c r="A25" t="s">
        <v>4</v>
      </c>
      <c r="B25" s="2">
        <f>B2</f>
        <v>112655000000</v>
      </c>
      <c r="C25" s="3">
        <f>(B2/F21)</f>
        <v>0.76284729511027449</v>
      </c>
    </row>
    <row r="26" spans="1:7" x14ac:dyDescent="0.25">
      <c r="A26" s="4" t="s">
        <v>5</v>
      </c>
      <c r="B26" s="2">
        <f>B8</f>
        <v>18407000000</v>
      </c>
      <c r="C26" s="3">
        <f>(B8/F21)</f>
        <v>0.12464364796142934</v>
      </c>
    </row>
    <row r="27" spans="1:7" x14ac:dyDescent="0.25">
      <c r="A27" s="4" t="s">
        <v>6</v>
      </c>
      <c r="B27" s="2">
        <f>B13</f>
        <v>6206000000</v>
      </c>
      <c r="C27" s="3">
        <f>(B13/F21)</f>
        <v>4.2024147294433122E-2</v>
      </c>
    </row>
    <row r="28" spans="1:7" x14ac:dyDescent="0.25">
      <c r="A28" s="4" t="s">
        <v>7</v>
      </c>
      <c r="B28" s="2">
        <f>B17</f>
        <v>10409000000</v>
      </c>
      <c r="C28" s="3">
        <f>(B17/F21)</f>
        <v>7.0484909633863099E-2</v>
      </c>
    </row>
  </sheetData>
  <mergeCells count="1">
    <mergeCell ref="D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Matsapola</dc:creator>
  <cp:lastModifiedBy>Evelyn Matsapola</cp:lastModifiedBy>
  <dcterms:created xsi:type="dcterms:W3CDTF">2024-07-19T12:19:46Z</dcterms:created>
  <dcterms:modified xsi:type="dcterms:W3CDTF">2024-07-19T12:38:20Z</dcterms:modified>
</cp:coreProperties>
</file>