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michiganstate-my.sharepoint.com/personal/duboisa7_msu_edu/Documents/Documents 1/GitHub/SEV/data/"/>
    </mc:Choice>
  </mc:AlternateContent>
  <xr:revisionPtr revIDLastSave="295" documentId="8_{CE467333-D092-4F9B-87A9-9A063C6AA9ED}" xr6:coauthVersionLast="47" xr6:coauthVersionMax="47" xr10:uidLastSave="{A7FD1CB6-7AAA-4AEE-B762-6ED5EC4F4F98}"/>
  <bookViews>
    <workbookView xWindow="13980" yWindow="90" windowWidth="14145" windowHeight="15525" activeTab="1" xr2:uid="{55E29728-B057-492C-9CAD-FE35DDEC994E}"/>
  </bookViews>
  <sheets>
    <sheet name="sev 1" sheetId="1" r:id="rId1"/>
    <sheet name="SEV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6" i="1" l="1"/>
  <c r="E36" i="1"/>
  <c r="D36"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2" i="1"/>
</calcChain>
</file>

<file path=xl/sharedStrings.xml><?xml version="1.0" encoding="utf-8"?>
<sst xmlns="http://schemas.openxmlformats.org/spreadsheetml/2006/main" count="211" uniqueCount="84">
  <si>
    <t>VANL</t>
  </si>
  <si>
    <t>MHPN</t>
  </si>
  <si>
    <t>FRNN</t>
  </si>
  <si>
    <t>EVLT</t>
  </si>
  <si>
    <t>GDLC</t>
  </si>
  <si>
    <t>ISML</t>
  </si>
  <si>
    <t>HACT</t>
  </si>
  <si>
    <t>PBUT</t>
  </si>
  <si>
    <t>EBUT</t>
  </si>
  <si>
    <t>PNTL</t>
  </si>
  <si>
    <t>LOOL</t>
  </si>
  <si>
    <t>NNAL</t>
  </si>
  <si>
    <t>PEAL</t>
  </si>
  <si>
    <t>MTDF</t>
  </si>
  <si>
    <t>HPTL</t>
  </si>
  <si>
    <t>HEBT</t>
  </si>
  <si>
    <t>IVLD</t>
  </si>
  <si>
    <t>IBTZ</t>
  </si>
  <si>
    <t>EDEC</t>
  </si>
  <si>
    <t>OCAC</t>
  </si>
  <si>
    <t>BIVL</t>
  </si>
  <si>
    <t>GNYL</t>
  </si>
  <si>
    <t>EHXL</t>
  </si>
  <si>
    <t>PRBT</t>
  </si>
  <si>
    <t>HBUT</t>
  </si>
  <si>
    <t>MBUT</t>
  </si>
  <si>
    <t>MTBU</t>
  </si>
  <si>
    <t>DCAL</t>
  </si>
  <si>
    <t>GRNL</t>
  </si>
  <si>
    <t>BCAR</t>
  </si>
  <si>
    <t>EUCA</t>
  </si>
  <si>
    <t>NERL</t>
  </si>
  <si>
    <t>APIN</t>
  </si>
  <si>
    <t>MYRC</t>
  </si>
  <si>
    <t>SW</t>
  </si>
  <si>
    <t>ATRP</t>
  </si>
  <si>
    <t>CITR</t>
  </si>
  <si>
    <t>SLIM</t>
  </si>
  <si>
    <t>HACT (500), EBUT (500), MHPN (500), GDLC (500), LOOL (1000), NERL (100)</t>
  </si>
  <si>
    <t>HACT (10000), EBUT (1000)</t>
  </si>
  <si>
    <t>top_6_nature</t>
  </si>
  <si>
    <t>sample</t>
  </si>
  <si>
    <t>total_esters</t>
  </si>
  <si>
    <t>total_ketones</t>
  </si>
  <si>
    <t>notes_ppb</t>
  </si>
  <si>
    <t>total_volatiles</t>
  </si>
  <si>
    <t>unit</t>
  </si>
  <si>
    <t>ppb</t>
  </si>
  <si>
    <t>HACT (10000), EUCA (1000)</t>
  </si>
  <si>
    <t>LOOL (10000), NERL (1000), GRNL (10000), ATRP (5000), EUCA (500), SLIM (500), MYRC (500), CITR (100), APIN (100), BCAR (100)</t>
  </si>
  <si>
    <t>LOOL (1000), NERL (100), GRNL (1000), ATRP (500), EUCA (50), SLIM (50), MYRC (50), CITR (10), APIN (10), BCAR (10)</t>
  </si>
  <si>
    <t>LOOL (100), NERL (10), GRNL (100), ATRP (50), EUCA (5), SLIM (5), MYRC (5), CITR (1), APIN (1), BCAR (1)</t>
  </si>
  <si>
    <t>HACT (500), EBUT (500), MHPN (500), GDLC (500), LOOL (1000), NERL (100), CITR (10), EUCA (50), GRNL (1000), SLIM (50), BCAR (10), ATRP (500), APIN (10), MYRC (50)</t>
  </si>
  <si>
    <t>study</t>
  </si>
  <si>
    <t>sev2</t>
  </si>
  <si>
    <t>total_lactones</t>
  </si>
  <si>
    <t>top_12_nature</t>
  </si>
  <si>
    <t>all_28_nature</t>
  </si>
  <si>
    <t>sev1</t>
  </si>
  <si>
    <t>total_aldehydes</t>
  </si>
  <si>
    <t>total_azoles</t>
  </si>
  <si>
    <t>total_alcohols</t>
  </si>
  <si>
    <t>vanl (2000), frnn (1000), mhpn (500)</t>
  </si>
  <si>
    <t>vanl (2000), frnn (1000), mhpn (500), evlt (50), gdlc (2000), isml (2000)</t>
  </si>
  <si>
    <t>vanl (2000), frnn (1000), mhpn (500), evlt (50), gdlc (2000), isml (2000), hact (500), pbut (10), ebut (500), pntl (500), lool (2000), nnal (100)</t>
  </si>
  <si>
    <t>vanl (2000), gdlc (2000), lool (2000), isml (2000), frnn (1000), nnal (100), pbut (10), mtdf (100), ivld (100), ibtz (100), ocac (100), hbut (100), mbut (100), edec (10), dcal (10), mhpn (500), hact (500), ebut (500), pntl (500), evlt (50), hptl (500), hebt (500), bivl (500), gnyl (500), ehxl (500), prbt (500), mtbu (500)</t>
  </si>
  <si>
    <t>VANL_FRNN</t>
  </si>
  <si>
    <t>VANL_MHPN</t>
  </si>
  <si>
    <t>VANL_FRNN_MHPN</t>
  </si>
  <si>
    <t>top_3_nature</t>
  </si>
  <si>
    <t>total_terpenes</t>
  </si>
  <si>
    <t>sample_code</t>
  </si>
  <si>
    <t>MIX1</t>
  </si>
  <si>
    <t>MIX2</t>
  </si>
  <si>
    <t>MIX3</t>
  </si>
  <si>
    <t>MIX4</t>
  </si>
  <si>
    <t>MIX5</t>
  </si>
  <si>
    <t>MIX6</t>
  </si>
  <si>
    <t>MIX7</t>
  </si>
  <si>
    <t>sample_name</t>
  </si>
  <si>
    <t>alpha-terpineol</t>
  </si>
  <si>
    <t>sugar water control</t>
  </si>
  <si>
    <t>citronellol</t>
  </si>
  <si>
    <t>beta-caryophyllene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</si>
</sst>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1DE6C-BA96-4389-B4FC-E9375EB16204}">
  <dimension ref="A1:L36"/>
  <sheetViews>
    <sheetView workbookViewId="0">
      <pane ySplit="1" topLeftCell="A2" activePane="bottomLeft" state="frozen"/>
      <selection pane="bottomLeft"/>
    </sheetView>
  </sheetViews>
  <sheetFormatPr defaultRowHeight="15" x14ac:dyDescent="0.25"/>
  <cols>
    <col min="1" max="1" width="14" bestFit="1" customWidth="1"/>
    <col min="2" max="2" width="13.85546875" bestFit="1" customWidth="1"/>
    <col min="3" max="3" width="9.85546875" bestFit="1" customWidth="1"/>
    <col min="4" max="4" width="11.5703125" bestFit="1" customWidth="1"/>
    <col min="5" max="5" width="11.5703125" customWidth="1"/>
    <col min="6" max="6" width="13.42578125" bestFit="1" customWidth="1"/>
    <col min="7" max="7" width="13.7109375" bestFit="1" customWidth="1"/>
    <col min="8" max="9" width="13.7109375" customWidth="1"/>
    <col min="10" max="10" width="4.5703125" bestFit="1" customWidth="1"/>
    <col min="11" max="11" width="255.5703125" customWidth="1"/>
  </cols>
  <sheetData>
    <row r="1" spans="1:12" x14ac:dyDescent="0.25">
      <c r="A1" s="1" t="s">
        <v>41</v>
      </c>
      <c r="B1" s="1" t="s">
        <v>45</v>
      </c>
      <c r="C1" s="1" t="s">
        <v>70</v>
      </c>
      <c r="D1" s="1" t="s">
        <v>42</v>
      </c>
      <c r="E1" s="1" t="s">
        <v>59</v>
      </c>
      <c r="F1" s="1" t="s">
        <v>43</v>
      </c>
      <c r="G1" s="1" t="s">
        <v>55</v>
      </c>
      <c r="H1" s="1" t="s">
        <v>61</v>
      </c>
      <c r="I1" s="1" t="s">
        <v>60</v>
      </c>
      <c r="J1" s="1" t="s">
        <v>46</v>
      </c>
      <c r="K1" s="1" t="s">
        <v>44</v>
      </c>
      <c r="L1" s="1" t="s">
        <v>53</v>
      </c>
    </row>
    <row r="2" spans="1:12" x14ac:dyDescent="0.25">
      <c r="A2" t="s">
        <v>0</v>
      </c>
      <c r="B2">
        <f>SUM(C2:I2)</f>
        <v>10000</v>
      </c>
      <c r="C2">
        <v>0</v>
      </c>
      <c r="D2">
        <v>0</v>
      </c>
      <c r="E2">
        <v>10000</v>
      </c>
      <c r="F2">
        <v>0</v>
      </c>
      <c r="G2">
        <v>0</v>
      </c>
      <c r="H2">
        <v>0</v>
      </c>
      <c r="I2">
        <v>0</v>
      </c>
      <c r="J2" t="s">
        <v>47</v>
      </c>
      <c r="L2" t="s">
        <v>58</v>
      </c>
    </row>
    <row r="3" spans="1:12" x14ac:dyDescent="0.25">
      <c r="A3" t="s">
        <v>1</v>
      </c>
      <c r="B3">
        <f t="shared" ref="B3:B36" si="0">SUM(C3:I3)</f>
        <v>10000</v>
      </c>
      <c r="C3">
        <v>0</v>
      </c>
      <c r="D3">
        <v>0</v>
      </c>
      <c r="E3">
        <v>0</v>
      </c>
      <c r="F3">
        <v>10000</v>
      </c>
      <c r="G3">
        <v>0</v>
      </c>
      <c r="H3">
        <v>0</v>
      </c>
      <c r="I3">
        <v>0</v>
      </c>
      <c r="J3" t="s">
        <v>47</v>
      </c>
      <c r="L3" t="s">
        <v>58</v>
      </c>
    </row>
    <row r="4" spans="1:12" x14ac:dyDescent="0.25">
      <c r="A4" t="s">
        <v>2</v>
      </c>
      <c r="B4">
        <f t="shared" si="0"/>
        <v>1000</v>
      </c>
      <c r="C4">
        <v>0</v>
      </c>
      <c r="D4">
        <v>0</v>
      </c>
      <c r="E4">
        <v>0</v>
      </c>
      <c r="F4">
        <v>1000</v>
      </c>
      <c r="G4">
        <v>0</v>
      </c>
      <c r="H4">
        <v>0</v>
      </c>
      <c r="I4">
        <v>0</v>
      </c>
      <c r="J4" t="s">
        <v>47</v>
      </c>
      <c r="L4" t="s">
        <v>58</v>
      </c>
    </row>
    <row r="5" spans="1:12" x14ac:dyDescent="0.25">
      <c r="A5" t="s">
        <v>3</v>
      </c>
      <c r="B5">
        <f t="shared" si="0"/>
        <v>1000</v>
      </c>
      <c r="C5">
        <v>0</v>
      </c>
      <c r="D5">
        <v>1000</v>
      </c>
      <c r="E5">
        <v>0</v>
      </c>
      <c r="F5">
        <v>0</v>
      </c>
      <c r="G5">
        <v>0</v>
      </c>
      <c r="H5">
        <v>0</v>
      </c>
      <c r="I5">
        <v>0</v>
      </c>
      <c r="J5" t="s">
        <v>47</v>
      </c>
      <c r="L5" t="s">
        <v>58</v>
      </c>
    </row>
    <row r="6" spans="1:12" x14ac:dyDescent="0.25">
      <c r="A6" t="s">
        <v>4</v>
      </c>
      <c r="B6">
        <f t="shared" si="0"/>
        <v>10000</v>
      </c>
      <c r="C6">
        <v>0</v>
      </c>
      <c r="D6">
        <v>0</v>
      </c>
      <c r="E6">
        <v>0</v>
      </c>
      <c r="F6">
        <v>0</v>
      </c>
      <c r="G6">
        <v>10000</v>
      </c>
      <c r="H6">
        <v>0</v>
      </c>
      <c r="I6">
        <v>0</v>
      </c>
      <c r="J6" t="s">
        <v>47</v>
      </c>
      <c r="L6" t="s">
        <v>58</v>
      </c>
    </row>
    <row r="7" spans="1:12" x14ac:dyDescent="0.25">
      <c r="A7" t="s">
        <v>5</v>
      </c>
      <c r="B7">
        <f t="shared" si="0"/>
        <v>1000</v>
      </c>
      <c r="C7">
        <v>0</v>
      </c>
      <c r="D7">
        <v>1000</v>
      </c>
      <c r="E7">
        <v>0</v>
      </c>
      <c r="F7">
        <v>0</v>
      </c>
      <c r="G7">
        <v>0</v>
      </c>
      <c r="H7">
        <v>0</v>
      </c>
      <c r="I7">
        <v>0</v>
      </c>
      <c r="J7" t="s">
        <v>47</v>
      </c>
      <c r="L7" t="s">
        <v>58</v>
      </c>
    </row>
    <row r="8" spans="1:12" x14ac:dyDescent="0.25">
      <c r="A8" t="s">
        <v>6</v>
      </c>
      <c r="B8">
        <f t="shared" si="0"/>
        <v>10000</v>
      </c>
      <c r="C8">
        <v>0</v>
      </c>
      <c r="D8">
        <v>10000</v>
      </c>
      <c r="E8">
        <v>0</v>
      </c>
      <c r="F8">
        <v>0</v>
      </c>
      <c r="G8">
        <v>0</v>
      </c>
      <c r="H8">
        <v>0</v>
      </c>
      <c r="I8">
        <v>0</v>
      </c>
      <c r="J8" t="s">
        <v>47</v>
      </c>
      <c r="L8" t="s">
        <v>58</v>
      </c>
    </row>
    <row r="9" spans="1:12" x14ac:dyDescent="0.25">
      <c r="A9" t="s">
        <v>7</v>
      </c>
      <c r="B9">
        <f t="shared" si="0"/>
        <v>10000</v>
      </c>
      <c r="C9">
        <v>0</v>
      </c>
      <c r="D9">
        <v>10000</v>
      </c>
      <c r="E9">
        <v>0</v>
      </c>
      <c r="F9">
        <v>0</v>
      </c>
      <c r="G9">
        <v>0</v>
      </c>
      <c r="H9">
        <v>0</v>
      </c>
      <c r="I9">
        <v>0</v>
      </c>
      <c r="J9" t="s">
        <v>47</v>
      </c>
      <c r="L9" t="s">
        <v>58</v>
      </c>
    </row>
    <row r="10" spans="1:12" x14ac:dyDescent="0.25">
      <c r="A10" t="s">
        <v>8</v>
      </c>
      <c r="B10">
        <f t="shared" si="0"/>
        <v>1000</v>
      </c>
      <c r="C10">
        <v>0</v>
      </c>
      <c r="D10">
        <v>1000</v>
      </c>
      <c r="E10">
        <v>0</v>
      </c>
      <c r="F10">
        <v>0</v>
      </c>
      <c r="G10">
        <v>0</v>
      </c>
      <c r="H10">
        <v>0</v>
      </c>
      <c r="I10">
        <v>0</v>
      </c>
      <c r="J10" t="s">
        <v>47</v>
      </c>
      <c r="L10" t="s">
        <v>58</v>
      </c>
    </row>
    <row r="11" spans="1:12" x14ac:dyDescent="0.25">
      <c r="A11" t="s">
        <v>9</v>
      </c>
      <c r="B11">
        <f t="shared" si="0"/>
        <v>10000</v>
      </c>
      <c r="C11">
        <v>0</v>
      </c>
      <c r="D11">
        <v>0</v>
      </c>
      <c r="E11">
        <v>10000</v>
      </c>
      <c r="F11">
        <v>0</v>
      </c>
      <c r="G11">
        <v>0</v>
      </c>
      <c r="H11">
        <v>0</v>
      </c>
      <c r="I11">
        <v>0</v>
      </c>
      <c r="J11" t="s">
        <v>47</v>
      </c>
      <c r="L11" t="s">
        <v>58</v>
      </c>
    </row>
    <row r="12" spans="1:12" x14ac:dyDescent="0.25">
      <c r="A12" t="s">
        <v>10</v>
      </c>
      <c r="B12">
        <f t="shared" si="0"/>
        <v>5000</v>
      </c>
      <c r="C12">
        <v>5000</v>
      </c>
      <c r="D12">
        <v>0</v>
      </c>
      <c r="E12">
        <v>0</v>
      </c>
      <c r="F12">
        <v>0</v>
      </c>
      <c r="G12">
        <v>0</v>
      </c>
      <c r="H12">
        <v>0</v>
      </c>
      <c r="I12">
        <v>0</v>
      </c>
      <c r="J12" t="s">
        <v>47</v>
      </c>
      <c r="L12" t="s">
        <v>58</v>
      </c>
    </row>
    <row r="13" spans="1:12" x14ac:dyDescent="0.25">
      <c r="A13" t="s">
        <v>11</v>
      </c>
      <c r="B13">
        <f t="shared" si="0"/>
        <v>10000</v>
      </c>
      <c r="C13">
        <v>0</v>
      </c>
      <c r="D13">
        <v>0</v>
      </c>
      <c r="E13">
        <v>10000</v>
      </c>
      <c r="F13">
        <v>0</v>
      </c>
      <c r="G13">
        <v>0</v>
      </c>
      <c r="H13">
        <v>0</v>
      </c>
      <c r="I13">
        <v>0</v>
      </c>
      <c r="J13" t="s">
        <v>47</v>
      </c>
      <c r="L13" t="s">
        <v>58</v>
      </c>
    </row>
    <row r="14" spans="1:12" x14ac:dyDescent="0.25">
      <c r="A14" t="s">
        <v>18</v>
      </c>
      <c r="B14">
        <f t="shared" si="0"/>
        <v>10000</v>
      </c>
      <c r="C14">
        <v>0</v>
      </c>
      <c r="D14">
        <v>10000</v>
      </c>
      <c r="E14">
        <v>0</v>
      </c>
      <c r="F14">
        <v>0</v>
      </c>
      <c r="G14">
        <v>0</v>
      </c>
      <c r="H14">
        <v>0</v>
      </c>
      <c r="I14">
        <v>0</v>
      </c>
      <c r="J14" t="s">
        <v>47</v>
      </c>
      <c r="L14" t="s">
        <v>58</v>
      </c>
    </row>
    <row r="15" spans="1:12" x14ac:dyDescent="0.25">
      <c r="A15" t="s">
        <v>13</v>
      </c>
      <c r="B15">
        <f t="shared" si="0"/>
        <v>1000</v>
      </c>
      <c r="C15">
        <v>0</v>
      </c>
      <c r="D15">
        <v>0</v>
      </c>
      <c r="E15">
        <v>0</v>
      </c>
      <c r="F15">
        <v>1000</v>
      </c>
      <c r="G15">
        <v>0</v>
      </c>
      <c r="H15">
        <v>0</v>
      </c>
      <c r="I15">
        <v>0</v>
      </c>
      <c r="J15" t="s">
        <v>47</v>
      </c>
      <c r="L15" t="s">
        <v>58</v>
      </c>
    </row>
    <row r="16" spans="1:12" x14ac:dyDescent="0.25">
      <c r="A16" t="s">
        <v>14</v>
      </c>
      <c r="B16">
        <f t="shared" si="0"/>
        <v>1000</v>
      </c>
      <c r="C16">
        <v>0</v>
      </c>
      <c r="D16">
        <v>0</v>
      </c>
      <c r="E16">
        <v>1000</v>
      </c>
      <c r="F16">
        <v>0</v>
      </c>
      <c r="G16">
        <v>0</v>
      </c>
      <c r="H16">
        <v>0</v>
      </c>
      <c r="I16">
        <v>0</v>
      </c>
      <c r="J16" t="s">
        <v>47</v>
      </c>
      <c r="L16" t="s">
        <v>58</v>
      </c>
    </row>
    <row r="17" spans="1:12" x14ac:dyDescent="0.25">
      <c r="A17" t="s">
        <v>15</v>
      </c>
      <c r="B17">
        <f t="shared" si="0"/>
        <v>10000</v>
      </c>
      <c r="C17">
        <v>0</v>
      </c>
      <c r="D17">
        <v>10000</v>
      </c>
      <c r="E17">
        <v>0</v>
      </c>
      <c r="F17">
        <v>0</v>
      </c>
      <c r="G17">
        <v>0</v>
      </c>
      <c r="H17">
        <v>0</v>
      </c>
      <c r="I17">
        <v>0</v>
      </c>
      <c r="J17" t="s">
        <v>47</v>
      </c>
      <c r="L17" t="s">
        <v>58</v>
      </c>
    </row>
    <row r="18" spans="1:12" x14ac:dyDescent="0.25">
      <c r="A18" t="s">
        <v>16</v>
      </c>
      <c r="B18">
        <f t="shared" si="0"/>
        <v>1000</v>
      </c>
      <c r="C18">
        <v>0</v>
      </c>
      <c r="D18">
        <v>0</v>
      </c>
      <c r="E18">
        <v>1000</v>
      </c>
      <c r="F18">
        <v>0</v>
      </c>
      <c r="G18">
        <v>0</v>
      </c>
      <c r="H18">
        <v>0</v>
      </c>
      <c r="I18">
        <v>0</v>
      </c>
      <c r="J18" t="s">
        <v>47</v>
      </c>
      <c r="L18" t="s">
        <v>58</v>
      </c>
    </row>
    <row r="19" spans="1:12" x14ac:dyDescent="0.25">
      <c r="A19" t="s">
        <v>17</v>
      </c>
      <c r="B19">
        <f t="shared" si="0"/>
        <v>100</v>
      </c>
      <c r="C19">
        <v>0</v>
      </c>
      <c r="D19">
        <v>0</v>
      </c>
      <c r="E19">
        <v>0</v>
      </c>
      <c r="F19">
        <v>0</v>
      </c>
      <c r="G19">
        <v>0</v>
      </c>
      <c r="H19">
        <v>0</v>
      </c>
      <c r="I19">
        <v>100</v>
      </c>
      <c r="J19" t="s">
        <v>47</v>
      </c>
      <c r="L19" t="s">
        <v>58</v>
      </c>
    </row>
    <row r="20" spans="1:12" x14ac:dyDescent="0.25">
      <c r="A20" t="s">
        <v>19</v>
      </c>
      <c r="B20">
        <f t="shared" si="0"/>
        <v>10000</v>
      </c>
      <c r="C20">
        <v>0</v>
      </c>
      <c r="D20">
        <v>10000</v>
      </c>
      <c r="E20">
        <v>0</v>
      </c>
      <c r="F20">
        <v>0</v>
      </c>
      <c r="G20">
        <v>0</v>
      </c>
      <c r="H20">
        <v>0</v>
      </c>
      <c r="I20">
        <v>0</v>
      </c>
      <c r="J20" t="s">
        <v>47</v>
      </c>
      <c r="L20" t="s">
        <v>58</v>
      </c>
    </row>
    <row r="21" spans="1:12" x14ac:dyDescent="0.25">
      <c r="A21" t="s">
        <v>20</v>
      </c>
      <c r="B21">
        <f t="shared" si="0"/>
        <v>10000</v>
      </c>
      <c r="C21">
        <v>0</v>
      </c>
      <c r="D21">
        <v>10000</v>
      </c>
      <c r="E21">
        <v>0</v>
      </c>
      <c r="F21">
        <v>0</v>
      </c>
      <c r="G21">
        <v>0</v>
      </c>
      <c r="H21">
        <v>0</v>
      </c>
      <c r="I21">
        <v>0</v>
      </c>
      <c r="J21" t="s">
        <v>47</v>
      </c>
      <c r="L21" t="s">
        <v>58</v>
      </c>
    </row>
    <row r="22" spans="1:12" x14ac:dyDescent="0.25">
      <c r="A22" t="s">
        <v>21</v>
      </c>
      <c r="B22">
        <f t="shared" si="0"/>
        <v>10000</v>
      </c>
      <c r="C22">
        <v>0</v>
      </c>
      <c r="D22">
        <v>0</v>
      </c>
      <c r="F22">
        <v>10000</v>
      </c>
      <c r="G22">
        <v>0</v>
      </c>
      <c r="H22">
        <v>0</v>
      </c>
      <c r="I22">
        <v>0</v>
      </c>
      <c r="J22" t="s">
        <v>47</v>
      </c>
      <c r="L22" t="s">
        <v>58</v>
      </c>
    </row>
    <row r="23" spans="1:12" x14ac:dyDescent="0.25">
      <c r="A23" t="s">
        <v>22</v>
      </c>
      <c r="B23">
        <f t="shared" si="0"/>
        <v>10000</v>
      </c>
      <c r="C23">
        <v>0</v>
      </c>
      <c r="D23">
        <v>0</v>
      </c>
      <c r="E23">
        <v>0</v>
      </c>
      <c r="F23">
        <v>0</v>
      </c>
      <c r="G23">
        <v>0</v>
      </c>
      <c r="H23">
        <v>10000</v>
      </c>
      <c r="I23">
        <v>0</v>
      </c>
      <c r="J23" t="s">
        <v>47</v>
      </c>
      <c r="L23" t="s">
        <v>58</v>
      </c>
    </row>
    <row r="24" spans="1:12" x14ac:dyDescent="0.25">
      <c r="A24" t="s">
        <v>23</v>
      </c>
      <c r="B24">
        <f t="shared" si="0"/>
        <v>10000</v>
      </c>
      <c r="C24">
        <v>0</v>
      </c>
      <c r="D24">
        <v>10000</v>
      </c>
      <c r="E24">
        <v>0</v>
      </c>
      <c r="F24">
        <v>0</v>
      </c>
      <c r="G24">
        <v>0</v>
      </c>
      <c r="H24">
        <v>0</v>
      </c>
      <c r="I24">
        <v>0</v>
      </c>
      <c r="J24" t="s">
        <v>47</v>
      </c>
      <c r="L24" t="s">
        <v>58</v>
      </c>
    </row>
    <row r="25" spans="1:12" x14ac:dyDescent="0.25">
      <c r="A25" t="s">
        <v>24</v>
      </c>
      <c r="B25">
        <f t="shared" si="0"/>
        <v>10000</v>
      </c>
      <c r="C25">
        <v>0</v>
      </c>
      <c r="D25">
        <v>10000</v>
      </c>
      <c r="E25">
        <v>0</v>
      </c>
      <c r="F25">
        <v>0</v>
      </c>
      <c r="G25">
        <v>0</v>
      </c>
      <c r="H25">
        <v>0</v>
      </c>
      <c r="I25">
        <v>0</v>
      </c>
      <c r="J25" t="s">
        <v>47</v>
      </c>
      <c r="L25" t="s">
        <v>58</v>
      </c>
    </row>
    <row r="26" spans="1:12" x14ac:dyDescent="0.25">
      <c r="A26" t="s">
        <v>25</v>
      </c>
      <c r="B26">
        <f t="shared" si="0"/>
        <v>10000</v>
      </c>
      <c r="C26">
        <v>0</v>
      </c>
      <c r="D26">
        <v>10000</v>
      </c>
      <c r="E26">
        <v>0</v>
      </c>
      <c r="F26">
        <v>0</v>
      </c>
      <c r="G26">
        <v>0</v>
      </c>
      <c r="H26">
        <v>0</v>
      </c>
      <c r="I26">
        <v>0</v>
      </c>
      <c r="J26" t="s">
        <v>47</v>
      </c>
      <c r="L26" t="s">
        <v>58</v>
      </c>
    </row>
    <row r="27" spans="1:12" x14ac:dyDescent="0.25">
      <c r="A27" t="s">
        <v>26</v>
      </c>
      <c r="B27">
        <f t="shared" si="0"/>
        <v>500</v>
      </c>
      <c r="C27">
        <v>0</v>
      </c>
      <c r="D27">
        <v>500</v>
      </c>
      <c r="E27">
        <v>0</v>
      </c>
      <c r="F27">
        <v>0</v>
      </c>
      <c r="G27">
        <v>0</v>
      </c>
      <c r="H27">
        <v>0</v>
      </c>
      <c r="I27">
        <v>0</v>
      </c>
      <c r="J27" t="s">
        <v>47</v>
      </c>
      <c r="L27" t="s">
        <v>58</v>
      </c>
    </row>
    <row r="28" spans="1:12" x14ac:dyDescent="0.25">
      <c r="A28" t="s">
        <v>27</v>
      </c>
      <c r="B28">
        <f t="shared" si="0"/>
        <v>1000</v>
      </c>
      <c r="C28">
        <v>0</v>
      </c>
      <c r="D28">
        <v>0</v>
      </c>
      <c r="E28">
        <v>1000</v>
      </c>
      <c r="F28">
        <v>0</v>
      </c>
      <c r="G28">
        <v>0</v>
      </c>
      <c r="H28">
        <v>0</v>
      </c>
      <c r="I28">
        <v>0</v>
      </c>
      <c r="J28" t="s">
        <v>47</v>
      </c>
      <c r="L28" t="s">
        <v>58</v>
      </c>
    </row>
    <row r="29" spans="1:12" x14ac:dyDescent="0.25">
      <c r="A29" t="s">
        <v>12</v>
      </c>
      <c r="B29">
        <f t="shared" si="0"/>
        <v>10000</v>
      </c>
      <c r="C29">
        <v>0</v>
      </c>
      <c r="D29">
        <v>0</v>
      </c>
      <c r="E29">
        <v>0</v>
      </c>
      <c r="F29">
        <v>0</v>
      </c>
      <c r="G29">
        <v>0</v>
      </c>
      <c r="H29">
        <v>10000</v>
      </c>
      <c r="I29">
        <v>0</v>
      </c>
      <c r="J29" t="s">
        <v>47</v>
      </c>
      <c r="L29" t="s">
        <v>58</v>
      </c>
    </row>
    <row r="30" spans="1:12" x14ac:dyDescent="0.25">
      <c r="A30" t="s">
        <v>66</v>
      </c>
      <c r="B30">
        <f t="shared" si="0"/>
        <v>11000</v>
      </c>
      <c r="C30">
        <v>0</v>
      </c>
      <c r="D30">
        <v>0</v>
      </c>
      <c r="E30">
        <v>10000</v>
      </c>
      <c r="F30">
        <v>1000</v>
      </c>
      <c r="G30">
        <v>0</v>
      </c>
      <c r="H30">
        <v>0</v>
      </c>
      <c r="I30">
        <v>0</v>
      </c>
      <c r="J30" t="s">
        <v>47</v>
      </c>
      <c r="L30" t="s">
        <v>58</v>
      </c>
    </row>
    <row r="31" spans="1:12" x14ac:dyDescent="0.25">
      <c r="A31" t="s">
        <v>67</v>
      </c>
      <c r="B31">
        <f t="shared" si="0"/>
        <v>20000</v>
      </c>
      <c r="C31">
        <v>0</v>
      </c>
      <c r="D31">
        <v>0</v>
      </c>
      <c r="E31">
        <v>10000</v>
      </c>
      <c r="F31">
        <v>10000</v>
      </c>
      <c r="G31">
        <v>0</v>
      </c>
      <c r="H31">
        <v>0</v>
      </c>
      <c r="I31">
        <v>0</v>
      </c>
      <c r="J31" t="s">
        <v>47</v>
      </c>
      <c r="L31" t="s">
        <v>58</v>
      </c>
    </row>
    <row r="32" spans="1:12" x14ac:dyDescent="0.25">
      <c r="A32" t="s">
        <v>68</v>
      </c>
      <c r="B32">
        <f t="shared" si="0"/>
        <v>21000</v>
      </c>
      <c r="C32">
        <v>0</v>
      </c>
      <c r="D32">
        <v>0</v>
      </c>
      <c r="E32">
        <v>10000</v>
      </c>
      <c r="F32">
        <v>11000</v>
      </c>
      <c r="G32">
        <v>0</v>
      </c>
      <c r="H32">
        <v>0</v>
      </c>
      <c r="I32">
        <v>0</v>
      </c>
      <c r="J32" t="s">
        <v>47</v>
      </c>
      <c r="L32" t="s">
        <v>58</v>
      </c>
    </row>
    <row r="33" spans="1:12" x14ac:dyDescent="0.25">
      <c r="A33" t="s">
        <v>69</v>
      </c>
      <c r="B33">
        <f t="shared" si="0"/>
        <v>3500</v>
      </c>
      <c r="C33">
        <v>0</v>
      </c>
      <c r="D33">
        <v>0</v>
      </c>
      <c r="E33">
        <v>2000</v>
      </c>
      <c r="F33">
        <v>1500</v>
      </c>
      <c r="G33">
        <v>0</v>
      </c>
      <c r="H33">
        <v>0</v>
      </c>
      <c r="I33">
        <v>0</v>
      </c>
      <c r="J33" t="s">
        <v>47</v>
      </c>
      <c r="K33" t="s">
        <v>62</v>
      </c>
      <c r="L33" t="s">
        <v>58</v>
      </c>
    </row>
    <row r="34" spans="1:12" x14ac:dyDescent="0.25">
      <c r="A34" t="s">
        <v>40</v>
      </c>
      <c r="B34">
        <f t="shared" si="0"/>
        <v>7550</v>
      </c>
      <c r="C34">
        <v>0</v>
      </c>
      <c r="D34">
        <v>2050</v>
      </c>
      <c r="E34">
        <v>2000</v>
      </c>
      <c r="F34">
        <v>1500</v>
      </c>
      <c r="G34">
        <v>2000</v>
      </c>
      <c r="H34">
        <v>0</v>
      </c>
      <c r="I34">
        <v>0</v>
      </c>
      <c r="J34" t="s">
        <v>47</v>
      </c>
      <c r="K34" t="s">
        <v>63</v>
      </c>
      <c r="L34" t="s">
        <v>58</v>
      </c>
    </row>
    <row r="35" spans="1:12" x14ac:dyDescent="0.25">
      <c r="A35" t="s">
        <v>56</v>
      </c>
      <c r="B35">
        <f t="shared" si="0"/>
        <v>11160</v>
      </c>
      <c r="C35">
        <v>2000</v>
      </c>
      <c r="D35">
        <v>3060</v>
      </c>
      <c r="E35">
        <v>2600</v>
      </c>
      <c r="F35">
        <v>1500</v>
      </c>
      <c r="G35">
        <v>2000</v>
      </c>
      <c r="H35">
        <v>0</v>
      </c>
      <c r="I35">
        <v>0</v>
      </c>
      <c r="J35" t="s">
        <v>47</v>
      </c>
      <c r="K35" t="s">
        <v>64</v>
      </c>
      <c r="L35" t="s">
        <v>58</v>
      </c>
    </row>
    <row r="36" spans="1:12" x14ac:dyDescent="0.25">
      <c r="A36" t="s">
        <v>57</v>
      </c>
      <c r="B36">
        <f t="shared" si="0"/>
        <v>15280</v>
      </c>
      <c r="C36">
        <v>2000</v>
      </c>
      <c r="D36">
        <f>500+500+500+500+2000+10+100+100+100+10+1000+50</f>
        <v>5370</v>
      </c>
      <c r="E36">
        <f>500+2000+100+100+10+500</f>
        <v>3210</v>
      </c>
      <c r="F36">
        <f>500+1000+100+500</f>
        <v>2100</v>
      </c>
      <c r="G36">
        <v>2000</v>
      </c>
      <c r="H36">
        <v>500</v>
      </c>
      <c r="I36">
        <v>100</v>
      </c>
      <c r="J36" t="s">
        <v>47</v>
      </c>
      <c r="K36" t="s">
        <v>65</v>
      </c>
      <c r="L36" t="s">
        <v>58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70F88-12C3-407A-ACA9-BA8E543E2EB5}">
  <dimension ref="A1:M23"/>
  <sheetViews>
    <sheetView tabSelected="1" zoomScale="80" zoomScaleNormal="80" workbookViewId="0">
      <pane xSplit="1" topLeftCell="B1" activePane="topRight" state="frozen"/>
      <selection pane="topRight" activeCell="B3" sqref="B3"/>
    </sheetView>
  </sheetViews>
  <sheetFormatPr defaultRowHeight="15" x14ac:dyDescent="0.25"/>
  <cols>
    <col min="1" max="1" width="32.28515625" bestFit="1" customWidth="1"/>
    <col min="2" max="2" width="32.28515625" customWidth="1"/>
    <col min="3" max="3" width="13.85546875" bestFit="1" customWidth="1"/>
    <col min="4" max="4" width="10" bestFit="1" customWidth="1"/>
    <col min="5" max="5" width="11.7109375" bestFit="1" customWidth="1"/>
    <col min="6" max="6" width="11.7109375" customWidth="1"/>
    <col min="7" max="7" width="13.42578125" bestFit="1" customWidth="1"/>
    <col min="8" max="8" width="13.7109375" bestFit="1" customWidth="1"/>
    <col min="9" max="10" width="13.7109375" customWidth="1"/>
    <col min="11" max="11" width="5" bestFit="1" customWidth="1"/>
    <col min="12" max="12" width="96.42578125" customWidth="1"/>
    <col min="13" max="13" width="6.42578125" bestFit="1" customWidth="1"/>
  </cols>
  <sheetData>
    <row r="1" spans="1:13" x14ac:dyDescent="0.25">
      <c r="A1" s="1" t="s">
        <v>71</v>
      </c>
      <c r="B1" s="1" t="s">
        <v>79</v>
      </c>
      <c r="C1" s="1" t="s">
        <v>45</v>
      </c>
      <c r="D1" s="1" t="s">
        <v>70</v>
      </c>
      <c r="E1" s="1" t="s">
        <v>42</v>
      </c>
      <c r="F1" s="1" t="s">
        <v>59</v>
      </c>
      <c r="G1" s="1" t="s">
        <v>43</v>
      </c>
      <c r="H1" s="1" t="s">
        <v>55</v>
      </c>
      <c r="I1" s="1" t="s">
        <v>61</v>
      </c>
      <c r="J1" s="1" t="s">
        <v>60</v>
      </c>
      <c r="K1" s="1" t="s">
        <v>46</v>
      </c>
      <c r="L1" s="1" t="s">
        <v>44</v>
      </c>
      <c r="M1" s="1" t="s">
        <v>53</v>
      </c>
    </row>
    <row r="2" spans="1:13" x14ac:dyDescent="0.25">
      <c r="A2" t="s">
        <v>28</v>
      </c>
      <c r="C2">
        <v>1000</v>
      </c>
      <c r="D2">
        <v>1000</v>
      </c>
      <c r="E2">
        <v>0</v>
      </c>
      <c r="F2">
        <v>0</v>
      </c>
      <c r="G2">
        <v>0</v>
      </c>
      <c r="H2">
        <v>0</v>
      </c>
      <c r="I2">
        <v>0</v>
      </c>
      <c r="J2">
        <v>0</v>
      </c>
      <c r="K2" t="s">
        <v>47</v>
      </c>
      <c r="M2" t="s">
        <v>54</v>
      </c>
    </row>
    <row r="3" spans="1:13" x14ac:dyDescent="0.25">
      <c r="A3" t="s">
        <v>29</v>
      </c>
      <c r="B3" t="s">
        <v>83</v>
      </c>
      <c r="C3">
        <v>5000</v>
      </c>
      <c r="D3">
        <v>5000</v>
      </c>
      <c r="E3">
        <v>0</v>
      </c>
      <c r="F3">
        <v>0</v>
      </c>
      <c r="G3">
        <v>0</v>
      </c>
      <c r="H3">
        <v>0</v>
      </c>
      <c r="I3">
        <v>0</v>
      </c>
      <c r="J3">
        <v>0</v>
      </c>
      <c r="K3" t="s">
        <v>47</v>
      </c>
      <c r="M3" t="s">
        <v>54</v>
      </c>
    </row>
    <row r="4" spans="1:13" x14ac:dyDescent="0.25">
      <c r="A4" t="s">
        <v>30</v>
      </c>
      <c r="C4">
        <v>5000</v>
      </c>
      <c r="D4">
        <v>5000</v>
      </c>
      <c r="E4">
        <v>0</v>
      </c>
      <c r="F4">
        <v>0</v>
      </c>
      <c r="G4">
        <v>0</v>
      </c>
      <c r="H4">
        <v>0</v>
      </c>
      <c r="I4">
        <v>0</v>
      </c>
      <c r="J4">
        <v>0</v>
      </c>
      <c r="K4" t="s">
        <v>47</v>
      </c>
      <c r="M4" t="s">
        <v>54</v>
      </c>
    </row>
    <row r="5" spans="1:13" x14ac:dyDescent="0.25">
      <c r="A5" t="s">
        <v>31</v>
      </c>
      <c r="C5">
        <v>5000</v>
      </c>
      <c r="D5">
        <v>5000</v>
      </c>
      <c r="E5">
        <v>0</v>
      </c>
      <c r="F5">
        <v>0</v>
      </c>
      <c r="G5">
        <v>0</v>
      </c>
      <c r="H5">
        <v>0</v>
      </c>
      <c r="I5">
        <v>0</v>
      </c>
      <c r="J5">
        <v>0</v>
      </c>
      <c r="K5" t="s">
        <v>47</v>
      </c>
      <c r="M5" t="s">
        <v>54</v>
      </c>
    </row>
    <row r="6" spans="1:13" x14ac:dyDescent="0.25">
      <c r="A6" t="s">
        <v>32</v>
      </c>
      <c r="C6">
        <v>10000</v>
      </c>
      <c r="D6">
        <v>10000</v>
      </c>
      <c r="E6">
        <v>0</v>
      </c>
      <c r="F6">
        <v>0</v>
      </c>
      <c r="G6">
        <v>0</v>
      </c>
      <c r="H6">
        <v>0</v>
      </c>
      <c r="I6">
        <v>0</v>
      </c>
      <c r="J6">
        <v>0</v>
      </c>
      <c r="K6" t="s">
        <v>47</v>
      </c>
      <c r="M6" t="s">
        <v>54</v>
      </c>
    </row>
    <row r="7" spans="1:13" x14ac:dyDescent="0.25">
      <c r="A7" t="s">
        <v>33</v>
      </c>
      <c r="C7">
        <v>10000</v>
      </c>
      <c r="D7">
        <v>10000</v>
      </c>
      <c r="E7">
        <v>0</v>
      </c>
      <c r="F7">
        <v>0</v>
      </c>
      <c r="G7">
        <v>0</v>
      </c>
      <c r="H7">
        <v>0</v>
      </c>
      <c r="I7">
        <v>0</v>
      </c>
      <c r="J7">
        <v>0</v>
      </c>
      <c r="K7" t="s">
        <v>47</v>
      </c>
      <c r="M7" t="s">
        <v>54</v>
      </c>
    </row>
    <row r="8" spans="1:13" x14ac:dyDescent="0.25">
      <c r="A8" t="s">
        <v>34</v>
      </c>
      <c r="B8" t="s">
        <v>81</v>
      </c>
      <c r="C8">
        <v>0</v>
      </c>
      <c r="D8">
        <v>0</v>
      </c>
      <c r="E8">
        <v>0</v>
      </c>
      <c r="F8">
        <v>0</v>
      </c>
      <c r="G8">
        <v>0</v>
      </c>
      <c r="H8">
        <v>0</v>
      </c>
      <c r="I8">
        <v>0</v>
      </c>
      <c r="J8">
        <v>0</v>
      </c>
      <c r="K8" t="s">
        <v>47</v>
      </c>
      <c r="M8" t="s">
        <v>54</v>
      </c>
    </row>
    <row r="9" spans="1:13" x14ac:dyDescent="0.25">
      <c r="A9" t="s">
        <v>35</v>
      </c>
      <c r="B9" t="s">
        <v>80</v>
      </c>
      <c r="C9">
        <v>10000</v>
      </c>
      <c r="D9">
        <v>10000</v>
      </c>
      <c r="E9">
        <v>0</v>
      </c>
      <c r="F9">
        <v>0</v>
      </c>
      <c r="G9">
        <v>0</v>
      </c>
      <c r="H9">
        <v>0</v>
      </c>
      <c r="I9">
        <v>0</v>
      </c>
      <c r="J9">
        <v>0</v>
      </c>
      <c r="K9" t="s">
        <v>47</v>
      </c>
      <c r="M9" t="s">
        <v>54</v>
      </c>
    </row>
    <row r="10" spans="1:13" x14ac:dyDescent="0.25">
      <c r="A10" t="s">
        <v>36</v>
      </c>
      <c r="B10" t="s">
        <v>82</v>
      </c>
      <c r="C10">
        <v>1000</v>
      </c>
      <c r="D10">
        <v>1000</v>
      </c>
      <c r="E10">
        <v>0</v>
      </c>
      <c r="F10">
        <v>0</v>
      </c>
      <c r="G10">
        <v>0</v>
      </c>
      <c r="H10">
        <v>0</v>
      </c>
      <c r="I10">
        <v>0</v>
      </c>
      <c r="J10">
        <v>0</v>
      </c>
      <c r="K10" t="s">
        <v>47</v>
      </c>
      <c r="M10" t="s">
        <v>54</v>
      </c>
    </row>
    <row r="11" spans="1:13" x14ac:dyDescent="0.25">
      <c r="A11" t="s">
        <v>37</v>
      </c>
      <c r="C11">
        <v>10000</v>
      </c>
      <c r="D11">
        <v>10000</v>
      </c>
      <c r="E11">
        <v>0</v>
      </c>
      <c r="F11">
        <v>0</v>
      </c>
      <c r="G11">
        <v>0</v>
      </c>
      <c r="H11">
        <v>0</v>
      </c>
      <c r="I11">
        <v>0</v>
      </c>
      <c r="J11">
        <v>0</v>
      </c>
      <c r="K11" t="s">
        <v>47</v>
      </c>
      <c r="M11" t="s">
        <v>54</v>
      </c>
    </row>
    <row r="12" spans="1:13" x14ac:dyDescent="0.25">
      <c r="A12" t="s">
        <v>8</v>
      </c>
      <c r="C12">
        <v>500</v>
      </c>
      <c r="D12">
        <v>0</v>
      </c>
      <c r="E12">
        <v>500</v>
      </c>
      <c r="F12">
        <v>0</v>
      </c>
      <c r="G12">
        <v>0</v>
      </c>
      <c r="H12">
        <v>0</v>
      </c>
      <c r="I12">
        <v>0</v>
      </c>
      <c r="J12">
        <v>0</v>
      </c>
      <c r="K12" t="s">
        <v>47</v>
      </c>
      <c r="M12" t="s">
        <v>54</v>
      </c>
    </row>
    <row r="13" spans="1:13" x14ac:dyDescent="0.25">
      <c r="A13" t="s">
        <v>4</v>
      </c>
      <c r="C13">
        <v>10000</v>
      </c>
      <c r="D13">
        <v>0</v>
      </c>
      <c r="E13">
        <v>0</v>
      </c>
      <c r="F13">
        <v>0</v>
      </c>
      <c r="G13">
        <v>0</v>
      </c>
      <c r="H13">
        <v>10000</v>
      </c>
      <c r="I13">
        <v>0</v>
      </c>
      <c r="J13">
        <v>0</v>
      </c>
      <c r="K13" t="s">
        <v>47</v>
      </c>
      <c r="M13" t="s">
        <v>54</v>
      </c>
    </row>
    <row r="14" spans="1:13" x14ac:dyDescent="0.25">
      <c r="A14" t="s">
        <v>1</v>
      </c>
      <c r="C14">
        <v>10000</v>
      </c>
      <c r="D14">
        <v>0</v>
      </c>
      <c r="E14">
        <v>0</v>
      </c>
      <c r="F14">
        <v>0</v>
      </c>
      <c r="G14">
        <v>10000</v>
      </c>
      <c r="H14">
        <v>0</v>
      </c>
      <c r="I14">
        <v>0</v>
      </c>
      <c r="J14">
        <v>0</v>
      </c>
      <c r="K14" t="s">
        <v>47</v>
      </c>
      <c r="M14" t="s">
        <v>54</v>
      </c>
    </row>
    <row r="15" spans="1:13" x14ac:dyDescent="0.25">
      <c r="A15" t="s">
        <v>10</v>
      </c>
      <c r="C15">
        <v>5000</v>
      </c>
      <c r="D15">
        <v>5000</v>
      </c>
      <c r="E15">
        <v>0</v>
      </c>
      <c r="F15">
        <v>0</v>
      </c>
      <c r="G15">
        <v>0</v>
      </c>
      <c r="H15">
        <v>0</v>
      </c>
      <c r="I15">
        <v>0</v>
      </c>
      <c r="J15">
        <v>0</v>
      </c>
      <c r="K15" t="s">
        <v>47</v>
      </c>
      <c r="M15" t="s">
        <v>54</v>
      </c>
    </row>
    <row r="16" spans="1:13" x14ac:dyDescent="0.25">
      <c r="A16" t="s">
        <v>6</v>
      </c>
      <c r="C16">
        <v>10000</v>
      </c>
      <c r="D16">
        <v>0</v>
      </c>
      <c r="E16">
        <v>10000</v>
      </c>
      <c r="F16">
        <v>0</v>
      </c>
      <c r="G16">
        <v>0</v>
      </c>
      <c r="H16">
        <v>0</v>
      </c>
      <c r="I16">
        <v>0</v>
      </c>
      <c r="J16">
        <v>0</v>
      </c>
      <c r="K16" t="s">
        <v>47</v>
      </c>
      <c r="M16" t="s">
        <v>54</v>
      </c>
    </row>
    <row r="17" spans="1:13" x14ac:dyDescent="0.25">
      <c r="A17" t="s">
        <v>72</v>
      </c>
      <c r="C17">
        <v>11000</v>
      </c>
      <c r="D17">
        <v>0</v>
      </c>
      <c r="E17">
        <v>11000</v>
      </c>
      <c r="F17">
        <v>0</v>
      </c>
      <c r="G17">
        <v>0</v>
      </c>
      <c r="H17">
        <v>0</v>
      </c>
      <c r="I17">
        <v>0</v>
      </c>
      <c r="J17">
        <v>0</v>
      </c>
      <c r="K17" t="s">
        <v>47</v>
      </c>
      <c r="L17" t="s">
        <v>39</v>
      </c>
      <c r="M17" t="s">
        <v>54</v>
      </c>
    </row>
    <row r="18" spans="1:13" x14ac:dyDescent="0.25">
      <c r="A18" t="s">
        <v>74</v>
      </c>
      <c r="C18">
        <v>3100</v>
      </c>
      <c r="D18">
        <v>1100</v>
      </c>
      <c r="E18">
        <v>1000</v>
      </c>
      <c r="F18">
        <v>0</v>
      </c>
      <c r="G18">
        <v>500</v>
      </c>
      <c r="H18">
        <v>500</v>
      </c>
      <c r="I18">
        <v>0</v>
      </c>
      <c r="J18">
        <v>0</v>
      </c>
      <c r="K18" t="s">
        <v>47</v>
      </c>
      <c r="L18" t="s">
        <v>38</v>
      </c>
      <c r="M18" t="s">
        <v>54</v>
      </c>
    </row>
    <row r="19" spans="1:13" x14ac:dyDescent="0.25">
      <c r="A19" t="s">
        <v>75</v>
      </c>
      <c r="C19">
        <v>4780</v>
      </c>
      <c r="D19">
        <v>2780</v>
      </c>
      <c r="E19">
        <v>1000</v>
      </c>
      <c r="F19">
        <v>0</v>
      </c>
      <c r="G19">
        <v>500</v>
      </c>
      <c r="H19">
        <v>500</v>
      </c>
      <c r="I19">
        <v>0</v>
      </c>
      <c r="J19">
        <v>0</v>
      </c>
      <c r="K19" t="s">
        <v>47</v>
      </c>
      <c r="L19" t="s">
        <v>52</v>
      </c>
      <c r="M19" t="s">
        <v>54</v>
      </c>
    </row>
    <row r="20" spans="1:13" x14ac:dyDescent="0.25">
      <c r="A20" t="s">
        <v>76</v>
      </c>
      <c r="C20">
        <v>228</v>
      </c>
      <c r="D20">
        <v>228</v>
      </c>
      <c r="E20">
        <v>0</v>
      </c>
      <c r="F20">
        <v>0</v>
      </c>
      <c r="G20">
        <v>0</v>
      </c>
      <c r="H20">
        <v>0</v>
      </c>
      <c r="I20">
        <v>0</v>
      </c>
      <c r="J20">
        <v>0</v>
      </c>
      <c r="K20" t="s">
        <v>47</v>
      </c>
      <c r="L20" t="s">
        <v>51</v>
      </c>
      <c r="M20" t="s">
        <v>54</v>
      </c>
    </row>
    <row r="21" spans="1:13" x14ac:dyDescent="0.25">
      <c r="A21" t="s">
        <v>77</v>
      </c>
      <c r="C21">
        <v>2280</v>
      </c>
      <c r="D21">
        <v>2280</v>
      </c>
      <c r="E21">
        <v>0</v>
      </c>
      <c r="F21">
        <v>0</v>
      </c>
      <c r="G21">
        <v>0</v>
      </c>
      <c r="H21">
        <v>0</v>
      </c>
      <c r="I21">
        <v>0</v>
      </c>
      <c r="J21">
        <v>0</v>
      </c>
      <c r="K21" t="s">
        <v>47</v>
      </c>
      <c r="L21" t="s">
        <v>50</v>
      </c>
      <c r="M21" t="s">
        <v>54</v>
      </c>
    </row>
    <row r="22" spans="1:13" x14ac:dyDescent="0.25">
      <c r="A22" t="s">
        <v>78</v>
      </c>
      <c r="C22">
        <v>22800</v>
      </c>
      <c r="D22">
        <v>22800</v>
      </c>
      <c r="E22">
        <v>0</v>
      </c>
      <c r="F22">
        <v>0</v>
      </c>
      <c r="G22">
        <v>0</v>
      </c>
      <c r="H22">
        <v>0</v>
      </c>
      <c r="I22">
        <v>0</v>
      </c>
      <c r="J22">
        <v>0</v>
      </c>
      <c r="K22" t="s">
        <v>47</v>
      </c>
      <c r="L22" t="s">
        <v>49</v>
      </c>
      <c r="M22" t="s">
        <v>54</v>
      </c>
    </row>
    <row r="23" spans="1:13" x14ac:dyDescent="0.25">
      <c r="A23" t="s">
        <v>73</v>
      </c>
      <c r="C23">
        <v>11000</v>
      </c>
      <c r="D23">
        <v>1000</v>
      </c>
      <c r="E23">
        <v>10000</v>
      </c>
      <c r="F23">
        <v>0</v>
      </c>
      <c r="G23">
        <v>0</v>
      </c>
      <c r="H23">
        <v>0</v>
      </c>
      <c r="I23">
        <v>0</v>
      </c>
      <c r="J23">
        <v>0</v>
      </c>
      <c r="K23" t="s">
        <v>47</v>
      </c>
      <c r="L23" t="s">
        <v>48</v>
      </c>
      <c r="M23" t="s">
        <v>54</v>
      </c>
    </row>
  </sheetData>
  <phoneticPr fontId="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sev 1</vt:lpstr>
      <vt:lpstr>SEV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Aubrey</dc:creator>
  <cp:lastModifiedBy>DuBois, Aubrey</cp:lastModifiedBy>
  <dcterms:created xsi:type="dcterms:W3CDTF">2022-12-07T21:11:27Z</dcterms:created>
  <dcterms:modified xsi:type="dcterms:W3CDTF">2022-12-09T18:22:49Z</dcterms:modified>
</cp:coreProperties>
</file>