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/Dropbox/Wisconsin/EMBARK Lab/Code/BMI_forecasts/"/>
    </mc:Choice>
  </mc:AlternateContent>
  <xr:revisionPtr revIDLastSave="0" documentId="13_ncr:1_{C9376B63-AE6E-7B46-AB20-A2A56CD4B796}" xr6:coauthVersionLast="47" xr6:coauthVersionMax="47" xr10:uidLastSave="{00000000-0000-0000-0000-000000000000}"/>
  <bookViews>
    <workbookView xWindow="-120" yWindow="10080" windowWidth="28040" windowHeight="17040" xr2:uid="{981DD286-F34E-2542-A473-0FF56C332E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<sst xmlns="http://schemas.openxmlformats.org/spreadsheetml/2006/main" count="31" uniqueCount="31">
  <si>
    <t>BMI Percentile</t>
  </si>
  <si>
    <t>Date</t>
  </si>
  <si>
    <t>55.46 %*</t>
  </si>
  <si>
    <t>48.27 %*</t>
  </si>
  <si>
    <t>73.88 %*</t>
  </si>
  <si>
    <t>69.57 %*</t>
  </si>
  <si>
    <t>72.70 %*</t>
  </si>
  <si>
    <t>81.17 %*</t>
  </si>
  <si>
    <t>84.75 %*</t>
  </si>
  <si>
    <t>80.90 %*</t>
  </si>
  <si>
    <t>83.13 %*</t>
  </si>
  <si>
    <t>59.99 %*</t>
  </si>
  <si>
    <t>49.49 %*</t>
  </si>
  <si>
    <t>61.69 %*</t>
  </si>
  <si>
    <t>64.80 %*</t>
  </si>
  <si>
    <t>32.56 %*</t>
  </si>
  <si>
    <t>54.37 %*</t>
  </si>
  <si>
    <t>52.50 %*</t>
  </si>
  <si>
    <t>55.91 %*</t>
  </si>
  <si>
    <t>51.29 %*</t>
  </si>
  <si>
    <t>63.80 %*</t>
  </si>
  <si>
    <t>74.14 %*</t>
  </si>
  <si>
    <t>DOB</t>
  </si>
  <si>
    <t>bmi-percent</t>
  </si>
  <si>
    <t>adult_ht_in</t>
  </si>
  <si>
    <t>participant</t>
  </si>
  <si>
    <t>age</t>
  </si>
  <si>
    <t>bmiz-percent</t>
  </si>
  <si>
    <t>ht</t>
  </si>
  <si>
    <t>wt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</si>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</sst>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rgb="FF5E717A"/>
      <name val="Inherit"/>
    </font>
    <font>
      <sz val="11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AEFA-AF3F-8D4A-A56B-2A4B8A86453D}">
  <dimension ref="A1:K24"/>
  <sheetViews>
    <sheetView tabSelected="1" workbookViewId="0">
      <selection activeCell="I8" sqref="I8"/>
    </sheetView>
  </sheetViews>
  <sheetFormatPr baseColWidth="10" defaultRowHeight="16"/>
  <cols>
    <col min="3" max="3" width="11.5" customWidth="1"/>
    <col min="4" max="5" width="13.5" customWidth="1"/>
  </cols>
  <sheetData>
    <row r="1" spans="1:11">
      <c r="A1" s="1" t="s">
        <v>26</v>
      </c>
      <c r="B1" s="1" t="s">
        <v>25</v>
      </c>
      <c r="C1" s="1" t="s">
        <v>28</v>
      </c>
      <c r="D1" s="1" t="s">
        <v>29</v>
      </c>
      <c r="E1" s="1" t="s">
        <v>30</v>
      </c>
      <c r="F1" s="1" t="s">
        <v>0</v>
      </c>
      <c r="G1" s="1" t="s">
        <v>23</v>
      </c>
      <c r="H1" s="1" t="s">
        <v>27</v>
      </c>
      <c r="I1" s="1" t="s">
        <v>24</v>
      </c>
      <c r="J1" s="1" t="s">
        <v>1</v>
      </c>
      <c r="K1" s="1" t="s">
        <v>22</v>
      </c>
    </row>
    <row r="2" spans="1:11">
      <c r="A2" s="2">
        <f>(J2-K2)/365</f>
        <v>15.479452054794521</v>
      </c>
      <c r="B2" s="2">
        <v>1</v>
      </c>
      <c r="C2" s="2">
        <v>64.650000000000006</v>
      </c>
      <c r="D2" s="2">
        <v>122.6</v>
      </c>
      <c r="E2" s="2">
        <f>D2/C2^2*703</f>
        <v>20.620953208094747</v>
      </c>
      <c r="F2" s="2" t="s">
        <v>2</v>
      </c>
      <c r="G2" s="2">
        <v>0.55459999999999998</v>
      </c>
      <c r="H2" s="2">
        <f>_xlfn.NORM.INV(G2,0,1)</f>
        <v>0.13729199194666603</v>
      </c>
      <c r="I2" s="2">
        <v>64.75</v>
      </c>
      <c r="J2" s="3">
        <v>44667</v>
      </c>
      <c r="K2" s="3">
        <v>39017</v>
      </c>
    </row>
    <row r="3" spans="1:11">
      <c r="A3" s="2">
        <f>(J3-K3)/365</f>
        <v>15.4</v>
      </c>
      <c r="B3" s="2">
        <v>1</v>
      </c>
      <c r="C3" s="2">
        <v>64.75</v>
      </c>
      <c r="D3" s="2">
        <v>119.2</v>
      </c>
      <c r="E3" s="2">
        <f t="shared" ref="E3:E21" si="0">D3/C3^2*703</f>
        <v>19.987203530060672</v>
      </c>
      <c r="F3" s="2" t="s">
        <v>3</v>
      </c>
      <c r="G3" s="2">
        <v>0.48270000000000002</v>
      </c>
      <c r="H3" s="2">
        <f t="shared" ref="H3:H21" si="1">_xlfn.NORM.INV(G3,0,1)</f>
        <v>-4.3378269274258502E-2</v>
      </c>
      <c r="I3" s="2">
        <v>64.75</v>
      </c>
      <c r="J3" s="3">
        <v>44638</v>
      </c>
      <c r="K3" s="3">
        <v>39017</v>
      </c>
    </row>
    <row r="4" spans="1:11">
      <c r="A4" s="2">
        <f>(J4-K4)/365</f>
        <v>14.435616438356165</v>
      </c>
      <c r="B4" s="2">
        <v>1</v>
      </c>
      <c r="C4" s="2">
        <v>64.25</v>
      </c>
      <c r="D4" s="2">
        <v>128</v>
      </c>
      <c r="E4" s="2">
        <f t="shared" si="0"/>
        <v>21.798119577889143</v>
      </c>
      <c r="F4" s="2" t="s">
        <v>4</v>
      </c>
      <c r="G4" s="2">
        <v>0.73880000000000001</v>
      </c>
      <c r="H4" s="2">
        <f t="shared" si="1"/>
        <v>0.63965025905039397</v>
      </c>
      <c r="I4" s="2">
        <v>64.75</v>
      </c>
      <c r="J4" s="3">
        <v>44286</v>
      </c>
      <c r="K4" s="3">
        <v>39017</v>
      </c>
    </row>
    <row r="5" spans="1:11">
      <c r="A5" s="2">
        <f>(J5-K5)/365</f>
        <v>13.076712328767123</v>
      </c>
      <c r="B5" s="2">
        <v>1</v>
      </c>
      <c r="C5" s="2">
        <v>63.35</v>
      </c>
      <c r="D5" s="2">
        <v>116</v>
      </c>
      <c r="E5" s="2">
        <f t="shared" si="0"/>
        <v>20.319830261093173</v>
      </c>
      <c r="F5" s="2" t="s">
        <v>5</v>
      </c>
      <c r="G5" s="2">
        <v>0.69569999999999999</v>
      </c>
      <c r="H5" s="2">
        <f t="shared" si="1"/>
        <v>0.51207288590023958</v>
      </c>
      <c r="I5" s="2">
        <v>64.75</v>
      </c>
      <c r="J5" s="3">
        <v>43790</v>
      </c>
      <c r="K5" s="3">
        <v>39017</v>
      </c>
    </row>
    <row r="6" spans="1:11">
      <c r="A6" s="2">
        <f>(J6-K6)/365</f>
        <v>13.021917808219179</v>
      </c>
      <c r="B6" s="2">
        <v>1</v>
      </c>
      <c r="C6" s="2">
        <v>63</v>
      </c>
      <c r="D6" s="2">
        <v>116.8</v>
      </c>
      <c r="E6" s="2">
        <f t="shared" si="0"/>
        <v>20.68793146888385</v>
      </c>
      <c r="F6" s="2" t="s">
        <v>6</v>
      </c>
      <c r="G6" s="2">
        <v>0.72699999999999998</v>
      </c>
      <c r="H6" s="2">
        <f t="shared" si="1"/>
        <v>0.60376483779862977</v>
      </c>
      <c r="I6" s="2">
        <v>64.75</v>
      </c>
      <c r="J6" s="3">
        <v>43770</v>
      </c>
      <c r="K6" s="3">
        <v>39017</v>
      </c>
    </row>
    <row r="7" spans="1:11">
      <c r="A7" s="2">
        <f>(J7-K7)/365</f>
        <v>12.523287671232877</v>
      </c>
      <c r="B7" s="2">
        <v>1</v>
      </c>
      <c r="C7" s="2">
        <v>62.25</v>
      </c>
      <c r="D7" s="2">
        <v>118.2</v>
      </c>
      <c r="E7" s="2">
        <f t="shared" si="0"/>
        <v>21.443421880292252</v>
      </c>
      <c r="F7" s="2" t="s">
        <v>7</v>
      </c>
      <c r="G7" s="2">
        <v>0.81169999999999998</v>
      </c>
      <c r="H7" s="2">
        <f t="shared" si="1"/>
        <v>0.88417824534093026</v>
      </c>
      <c r="I7" s="2">
        <v>64.75</v>
      </c>
      <c r="J7" s="3">
        <v>43588</v>
      </c>
      <c r="K7" s="3">
        <v>39017</v>
      </c>
    </row>
    <row r="8" spans="1:11">
      <c r="A8" s="2">
        <f>(J8-K8)/365</f>
        <v>12</v>
      </c>
      <c r="B8" s="2">
        <v>1</v>
      </c>
      <c r="C8" s="2">
        <v>60.6</v>
      </c>
      <c r="D8" s="2">
        <v>113.2</v>
      </c>
      <c r="E8" s="2">
        <f t="shared" si="0"/>
        <v>21.669879859273056</v>
      </c>
      <c r="F8" s="2" t="s">
        <v>8</v>
      </c>
      <c r="G8" s="2">
        <v>0.84750000000000003</v>
      </c>
      <c r="H8" s="2">
        <f t="shared" si="1"/>
        <v>1.0257700213555492</v>
      </c>
      <c r="I8" s="2">
        <v>64.75</v>
      </c>
      <c r="J8" s="3">
        <v>43397</v>
      </c>
      <c r="K8" s="3">
        <v>39017</v>
      </c>
    </row>
    <row r="9" spans="1:11">
      <c r="A9" s="2">
        <f>(J9-K9)/365</f>
        <v>11.698630136986301</v>
      </c>
      <c r="B9" s="2">
        <v>1</v>
      </c>
      <c r="C9" s="2">
        <v>59.38</v>
      </c>
      <c r="D9" s="2">
        <v>104</v>
      </c>
      <c r="E9" s="2">
        <f t="shared" si="0"/>
        <v>20.735202345194718</v>
      </c>
      <c r="F9" s="2" t="s">
        <v>9</v>
      </c>
      <c r="G9" s="2">
        <v>0.80900000000000005</v>
      </c>
      <c r="H9" s="2">
        <f t="shared" si="1"/>
        <v>0.87421716486648371</v>
      </c>
      <c r="I9" s="2">
        <v>64.75</v>
      </c>
      <c r="J9" s="3">
        <v>43287</v>
      </c>
      <c r="K9" s="3">
        <v>39017</v>
      </c>
    </row>
    <row r="10" spans="1:11">
      <c r="A10" s="2">
        <f>(J10-K10)/365</f>
        <v>10.961643835616439</v>
      </c>
      <c r="B10" s="2">
        <v>1</v>
      </c>
      <c r="C10" s="2">
        <v>55.86</v>
      </c>
      <c r="D10" s="2">
        <v>90.8</v>
      </c>
      <c r="E10" s="2">
        <f t="shared" si="0"/>
        <v>20.456875911839852</v>
      </c>
      <c r="F10" s="2" t="s">
        <v>10</v>
      </c>
      <c r="G10" s="2">
        <v>0.83130000000000004</v>
      </c>
      <c r="H10" s="2">
        <f t="shared" si="1"/>
        <v>0.95931516090231794</v>
      </c>
      <c r="I10" s="2">
        <v>64.75</v>
      </c>
      <c r="J10" s="3">
        <v>43018</v>
      </c>
      <c r="K10" s="3">
        <v>39017</v>
      </c>
    </row>
    <row r="11" spans="1:11">
      <c r="A11" s="2">
        <f>(J11-K11)/365</f>
        <v>10.03013698630137</v>
      </c>
      <c r="B11" s="2">
        <v>1</v>
      </c>
      <c r="C11" s="2">
        <v>54.48</v>
      </c>
      <c r="D11" s="2">
        <v>73.8</v>
      </c>
      <c r="E11" s="2">
        <f t="shared" si="0"/>
        <v>17.479841448504729</v>
      </c>
      <c r="F11" s="2" t="s">
        <v>11</v>
      </c>
      <c r="G11" s="2">
        <v>0.59989999999999999</v>
      </c>
      <c r="H11" s="2">
        <f t="shared" si="1"/>
        <v>0.25308827395236488</v>
      </c>
      <c r="I11" s="2">
        <v>64.75</v>
      </c>
      <c r="J11" s="3">
        <v>42678</v>
      </c>
      <c r="K11" s="3">
        <v>39017</v>
      </c>
    </row>
    <row r="12" spans="1:11">
      <c r="A12" s="2">
        <f>(J12-K12)/365</f>
        <v>9.6767123287671239</v>
      </c>
      <c r="B12" s="2">
        <v>1</v>
      </c>
      <c r="C12" s="2">
        <v>52.99</v>
      </c>
      <c r="D12" s="2">
        <v>66.400000000000006</v>
      </c>
      <c r="E12" s="2">
        <f t="shared" si="0"/>
        <v>16.624001345327844</v>
      </c>
      <c r="F12" s="2" t="s">
        <v>12</v>
      </c>
      <c r="G12" s="2">
        <v>0.49490000000000001</v>
      </c>
      <c r="H12" s="2">
        <f t="shared" si="1"/>
        <v>-1.2784152420787677E-2</v>
      </c>
      <c r="I12" s="2">
        <v>64.75</v>
      </c>
      <c r="J12" s="3">
        <v>42549</v>
      </c>
      <c r="K12" s="3">
        <v>39017</v>
      </c>
    </row>
    <row r="13" spans="1:11">
      <c r="A13" s="2">
        <f>(J13-K13)/365</f>
        <v>9.0986301369863014</v>
      </c>
      <c r="B13" s="2">
        <v>1</v>
      </c>
      <c r="C13" s="2">
        <v>52</v>
      </c>
      <c r="D13" s="2">
        <v>65.400000000000006</v>
      </c>
      <c r="E13" s="2">
        <f t="shared" si="0"/>
        <v>17.003032544378701</v>
      </c>
      <c r="F13" s="2" t="s">
        <v>13</v>
      </c>
      <c r="G13" s="2">
        <v>0.6169</v>
      </c>
      <c r="H13" s="2">
        <f t="shared" si="1"/>
        <v>0.29734909924058284</v>
      </c>
      <c r="I13" s="2">
        <v>64.75</v>
      </c>
      <c r="J13" s="3">
        <v>42338</v>
      </c>
      <c r="K13" s="3">
        <v>39017</v>
      </c>
    </row>
    <row r="14" spans="1:11">
      <c r="A14" s="2">
        <f>(J14-K14)/365</f>
        <v>9.0301369863013701</v>
      </c>
      <c r="B14" s="2">
        <v>1</v>
      </c>
      <c r="C14" s="2">
        <v>52</v>
      </c>
      <c r="D14" s="2">
        <v>66</v>
      </c>
      <c r="E14" s="2">
        <f t="shared" si="0"/>
        <v>17.159023668639055</v>
      </c>
      <c r="F14" s="2" t="s">
        <v>14</v>
      </c>
      <c r="G14" s="2">
        <v>0.64800000000000002</v>
      </c>
      <c r="H14" s="2">
        <f t="shared" si="1"/>
        <v>0.37992646704130745</v>
      </c>
      <c r="I14" s="2">
        <v>64.75</v>
      </c>
      <c r="J14" s="3">
        <v>42313</v>
      </c>
      <c r="K14" s="3">
        <v>39017</v>
      </c>
    </row>
    <row r="15" spans="1:11">
      <c r="A15" s="2">
        <f>(J15-K15)/365</f>
        <v>8.2739726027397253</v>
      </c>
      <c r="B15" s="2">
        <v>1</v>
      </c>
      <c r="C15" s="2">
        <v>50.7</v>
      </c>
      <c r="D15" s="2">
        <v>56</v>
      </c>
      <c r="E15" s="2">
        <f t="shared" si="0"/>
        <v>15.315367887056551</v>
      </c>
      <c r="F15" s="2" t="s">
        <v>15</v>
      </c>
      <c r="G15" s="2">
        <v>0.3256</v>
      </c>
      <c r="H15" s="2">
        <f t="shared" si="1"/>
        <v>-0.45209575731135987</v>
      </c>
      <c r="I15" s="2">
        <v>64.75</v>
      </c>
      <c r="J15" s="3">
        <v>42037</v>
      </c>
      <c r="K15" s="3">
        <v>39017</v>
      </c>
    </row>
    <row r="16" spans="1:11">
      <c r="A16" s="2">
        <f>(J16-K16)/365</f>
        <v>8.0136986301369859</v>
      </c>
      <c r="B16" s="2">
        <v>1</v>
      </c>
      <c r="C16" s="2">
        <v>49.75</v>
      </c>
      <c r="D16" s="2">
        <v>56.4</v>
      </c>
      <c r="E16" s="2">
        <f t="shared" si="0"/>
        <v>16.019474255700615</v>
      </c>
      <c r="F16" s="2" t="s">
        <v>16</v>
      </c>
      <c r="G16" s="2">
        <v>0.54369999999999996</v>
      </c>
      <c r="H16" s="2">
        <f t="shared" si="1"/>
        <v>0.10975964025614329</v>
      </c>
      <c r="I16" s="2">
        <v>64.75</v>
      </c>
      <c r="J16" s="3">
        <v>41942</v>
      </c>
      <c r="K16" s="3">
        <v>39017</v>
      </c>
    </row>
    <row r="17" spans="1:11">
      <c r="A17" s="2">
        <f>(J17-K17)/365</f>
        <v>7.7808219178082192</v>
      </c>
      <c r="B17" s="2">
        <v>1</v>
      </c>
      <c r="C17" s="2">
        <v>49.25</v>
      </c>
      <c r="D17" s="2">
        <v>54.6</v>
      </c>
      <c r="E17" s="2">
        <f t="shared" si="0"/>
        <v>15.824700456079777</v>
      </c>
      <c r="F17" s="2" t="s">
        <v>17</v>
      </c>
      <c r="G17" s="2">
        <v>0.5252</v>
      </c>
      <c r="H17" s="2">
        <f t="shared" si="1"/>
        <v>6.3209098141328857E-2</v>
      </c>
      <c r="I17" s="2">
        <v>64.75</v>
      </c>
      <c r="J17" s="3">
        <v>41857</v>
      </c>
      <c r="K17" s="3">
        <v>39017</v>
      </c>
    </row>
    <row r="18" spans="1:11">
      <c r="A18" s="2">
        <f>(J18-K18)/365</f>
        <v>6.978082191780822</v>
      </c>
      <c r="B18" s="2">
        <v>1</v>
      </c>
      <c r="C18" s="2">
        <v>47.63</v>
      </c>
      <c r="D18" s="2">
        <v>50.6</v>
      </c>
      <c r="E18" s="2">
        <f t="shared" si="0"/>
        <v>15.679950193441648</v>
      </c>
      <c r="F18" s="2" t="s">
        <v>18</v>
      </c>
      <c r="G18" s="2">
        <v>0.55910000000000004</v>
      </c>
      <c r="H18" s="2">
        <f t="shared" si="1"/>
        <v>0.1486877853143278</v>
      </c>
      <c r="I18" s="2">
        <v>64.75</v>
      </c>
      <c r="J18" s="3">
        <v>41564</v>
      </c>
      <c r="K18" s="3">
        <v>39017</v>
      </c>
    </row>
    <row r="19" spans="1:11">
      <c r="A19" s="2">
        <f>(J19-K19)/365</f>
        <v>5.9589041095890414</v>
      </c>
      <c r="B19" s="2">
        <v>1</v>
      </c>
      <c r="C19" s="2">
        <v>45.23</v>
      </c>
      <c r="D19" s="2">
        <v>44.4</v>
      </c>
      <c r="E19" s="2">
        <f t="shared" si="0"/>
        <v>15.257561164889466</v>
      </c>
      <c r="F19" s="2" t="s">
        <v>19</v>
      </c>
      <c r="G19" s="2">
        <v>0.51290000000000002</v>
      </c>
      <c r="H19" s="2">
        <f t="shared" si="1"/>
        <v>3.2341141724867753E-2</v>
      </c>
      <c r="I19" s="2">
        <v>64.75</v>
      </c>
      <c r="J19" s="3">
        <v>41192</v>
      </c>
      <c r="K19" s="3">
        <v>39017</v>
      </c>
    </row>
    <row r="20" spans="1:11">
      <c r="A20" s="2">
        <f>(J20-K20)/365</f>
        <v>4.6301369863013697</v>
      </c>
      <c r="B20" s="2">
        <v>1</v>
      </c>
      <c r="C20" s="2">
        <v>40.5</v>
      </c>
      <c r="D20" s="2">
        <v>36.5</v>
      </c>
      <c r="E20" s="2">
        <f t="shared" si="0"/>
        <v>15.643651882335011</v>
      </c>
      <c r="F20" s="2" t="s">
        <v>20</v>
      </c>
      <c r="G20" s="2">
        <v>0.63800000000000001</v>
      </c>
      <c r="H20" s="2">
        <f t="shared" si="1"/>
        <v>0.35311797197368927</v>
      </c>
      <c r="I20" s="2">
        <v>64.75</v>
      </c>
      <c r="J20" s="3">
        <v>40707</v>
      </c>
      <c r="K20" s="3">
        <v>39017</v>
      </c>
    </row>
    <row r="21" spans="1:11">
      <c r="A21" s="2">
        <f>(J21-K21)/365</f>
        <v>3.0575342465753423</v>
      </c>
      <c r="B21" s="2">
        <v>1</v>
      </c>
      <c r="C21" s="2">
        <v>37</v>
      </c>
      <c r="D21" s="2">
        <v>32.200000000000003</v>
      </c>
      <c r="E21" s="2">
        <f t="shared" si="0"/>
        <v>16.535135135135139</v>
      </c>
      <c r="F21" s="2" t="s">
        <v>21</v>
      </c>
      <c r="G21" s="2">
        <v>0.74139999999999995</v>
      </c>
      <c r="H21" s="2">
        <f t="shared" si="1"/>
        <v>0.64766754486826406</v>
      </c>
      <c r="I21" s="2">
        <v>64.75</v>
      </c>
      <c r="J21" s="3">
        <v>40133</v>
      </c>
      <c r="K21" s="3">
        <v>39017</v>
      </c>
    </row>
    <row r="22" spans="1:11">
      <c r="B22" s="2"/>
    </row>
    <row r="23" spans="1:11">
      <c r="B23" s="2"/>
    </row>
    <row r="24" spans="1:11">
      <c r="B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Schaumberg</cp:lastModifiedBy>
  <dcterms:created xsi:type="dcterms:W3CDTF">2022-07-27T22:25:13Z</dcterms:created>
  <dcterms:modified xsi:type="dcterms:W3CDTF">2022-07-28T17:24:31Z</dcterms:modified>
</cp:coreProperties>
</file>