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BE9CE1B8-730E-EA42-9BC3-28C4A7358EBB}" xr6:coauthVersionLast="46" xr6:coauthVersionMax="46" xr10:uidLastSave="{00000000-0000-0000-0000-000000000000}"/>
  <bookViews>
    <workbookView xWindow="4300" yWindow="2700" windowWidth="27640" windowHeight="16940" activeTab="1" xr2:uid="{5831E153-F4DC-6549-812E-8D33AE68F748}"/>
  </bookViews>
  <sheets>
    <sheet name="map" sheetId="1" r:id="rId1"/>
    <sheet name="fit" sheetId="2" r:id="rId2"/>
    <sheet name="fields" sheetId="3" r:id="rId3"/>
  </sheets>
  <definedNames>
    <definedName name="field">fields!$A$2:$D$133</definedName>
    <definedName name="fit">fit!$C$2:$I$345</definedName>
    <definedName name="map">map!$A$1:$B$62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62" i="1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buildy</author>
  </authors>
  <commentList>
    <comment ref="A1" authorId="0" shapeId="0" xr:uid="{BDF07FFA-16B2-0D41-A35D-869A1C11D46A}">
      <text>
        <r>
          <rPr>
            <sz val="8"/>
            <color rgb="FF000000"/>
            <rFont val="Tahoma"/>
            <family val="2"/>
          </rPr>
          <t>Must Be Unique</t>
        </r>
      </text>
    </comment>
    <comment ref="D1" authorId="0" shapeId="0" xr:uid="{2EB99FA6-892D-F143-8D18-67EFCD2D3FDF}">
      <text>
        <r>
          <rPr>
            <sz val="8"/>
            <color rgb="FF000000"/>
            <rFont val="Tahoma"/>
            <family val="2"/>
          </rPr>
          <t>-One of the FIT basetypes
-Custom types can be used but they must be defined on the types sheet</t>
        </r>
      </text>
    </comment>
    <comment ref="F1" authorId="0" shapeId="0" xr:uid="{EDE6C4E3-028F-9E46-B028-91759AF7DC0F}">
      <text>
        <r>
          <rPr>
            <sz val="8"/>
            <color rgb="FF000000"/>
            <rFont val="Tahoma"/>
            <family val="2"/>
          </rPr>
          <t xml:space="preserve">-Only used for dynamic fields.
</t>
        </r>
        <r>
          <rPr>
            <sz val="8"/>
            <color rgb="FF000000"/>
            <rFont val="Tahoma"/>
            <family val="2"/>
          </rPr>
          <t xml:space="preserve">-Reference another existing field that interpretation of this field depends on
</t>
        </r>
        <r>
          <rPr>
            <sz val="8"/>
            <color rgb="FF000000"/>
            <rFont val="Tahoma"/>
            <family val="2"/>
          </rPr>
          <t xml:space="preserve">-Field # should be blank for alternate field definitions
</t>
        </r>
        <r>
          <rPr>
            <sz val="8"/>
            <color rgb="FF000000"/>
            <rFont val="Tahoma"/>
            <family val="2"/>
          </rPr>
          <t>-Multiple conditions can be checked, separate them with commas</t>
        </r>
      </text>
    </comment>
    <comment ref="G1" authorId="0" shapeId="0" xr:uid="{DBA98367-EAFA-B44A-8F8E-BD1FA01432CA}">
      <text>
        <r>
          <rPr>
            <sz val="8"/>
            <color rgb="FF000000"/>
            <rFont val="Tahoma"/>
            <family val="2"/>
          </rPr>
          <t>-Lists conditions for using dynamic field</t>
        </r>
      </text>
    </comment>
    <comment ref="H1" authorId="0" shapeId="0" xr:uid="{0DD2979D-443D-C645-A059-8CB21E9E054D}">
      <text>
        <r>
          <rPr>
            <sz val="8"/>
            <color rgb="FF000000"/>
            <rFont val="Tahoma"/>
            <family val="2"/>
          </rPr>
          <t xml:space="preserve">-Default Product configuration called "EXAMPLE".  </t>
        </r>
      </text>
    </comment>
  </commentList>
</comments>
</file>

<file path=xl/sharedStrings.xml><?xml version="1.0" encoding="utf-8"?>
<sst xmlns="http://schemas.openxmlformats.org/spreadsheetml/2006/main" count="1645" uniqueCount="446">
  <si>
    <t>session</t>
  </si>
  <si>
    <t>message_index</t>
  </si>
  <si>
    <t>timestamp</t>
  </si>
  <si>
    <t>date_time</t>
  </si>
  <si>
    <t>s</t>
  </si>
  <si>
    <t>event</t>
  </si>
  <si>
    <t>event_type</t>
  </si>
  <si>
    <t>start_time</t>
  </si>
  <si>
    <t>start_position_lat</t>
  </si>
  <si>
    <t>sint32</t>
  </si>
  <si>
    <t>semicircles</t>
  </si>
  <si>
    <t>start_position_long</t>
  </si>
  <si>
    <t>sport</t>
  </si>
  <si>
    <t>sub_sport</t>
  </si>
  <si>
    <t>total_elapsed_time</t>
  </si>
  <si>
    <t>uint32</t>
  </si>
  <si>
    <t>total_timer_time</t>
  </si>
  <si>
    <t>total_distance</t>
  </si>
  <si>
    <t>m</t>
  </si>
  <si>
    <t>total_cycles</t>
  </si>
  <si>
    <t>cycles</t>
  </si>
  <si>
    <t>total_strides</t>
  </si>
  <si>
    <t>strides</t>
  </si>
  <si>
    <t>sport,sport</t>
  </si>
  <si>
    <t>running,walking</t>
  </si>
  <si>
    <t>total_strokes</t>
  </si>
  <si>
    <t>strokes</t>
  </si>
  <si>
    <t>sport,sport,sport,sport</t>
  </si>
  <si>
    <t>cycling,swimming,rowing,stand_up_paddleboarding</t>
  </si>
  <si>
    <t>total_calories</t>
  </si>
  <si>
    <t>uint16</t>
  </si>
  <si>
    <t>kcal</t>
  </si>
  <si>
    <t>total_fat_calories</t>
  </si>
  <si>
    <t>avg_speed</t>
  </si>
  <si>
    <t>enhanced_avg_speed</t>
  </si>
  <si>
    <t>m/s</t>
  </si>
  <si>
    <t>max_speed</t>
  </si>
  <si>
    <t>enhanced_max_speed</t>
  </si>
  <si>
    <t>avg_heart_rate</t>
  </si>
  <si>
    <t>uint8</t>
  </si>
  <si>
    <t>bpm</t>
  </si>
  <si>
    <t>max_heart_rate</t>
  </si>
  <si>
    <t>avg_cadence</t>
  </si>
  <si>
    <t>rpm</t>
  </si>
  <si>
    <t>avg_running_cadence</t>
  </si>
  <si>
    <t>strides/min</t>
  </si>
  <si>
    <t>running</t>
  </si>
  <si>
    <t>max_cadence</t>
  </si>
  <si>
    <t>max_running_cadence</t>
  </si>
  <si>
    <t>avg_power</t>
  </si>
  <si>
    <t>watts</t>
  </si>
  <si>
    <t>max_power</t>
  </si>
  <si>
    <t>total_ascent</t>
  </si>
  <si>
    <t>total_descent</t>
  </si>
  <si>
    <t>total_training_effect</t>
  </si>
  <si>
    <t>first_lap_index</t>
  </si>
  <si>
    <t>num_laps</t>
  </si>
  <si>
    <t>event_group</t>
  </si>
  <si>
    <t>trigger</t>
  </si>
  <si>
    <t>session_trigger</t>
  </si>
  <si>
    <t>nec_lat</t>
  </si>
  <si>
    <t>nec_long</t>
  </si>
  <si>
    <t>swc_lat</t>
  </si>
  <si>
    <t>swc_long</t>
  </si>
  <si>
    <t>num_lengths</t>
  </si>
  <si>
    <t>lengths</t>
  </si>
  <si>
    <t>normalized_power</t>
  </si>
  <si>
    <t>training_stress_score</t>
  </si>
  <si>
    <t>tss</t>
  </si>
  <si>
    <t>intensity_factor</t>
  </si>
  <si>
    <t>if</t>
  </si>
  <si>
    <t>left_right_balance</t>
  </si>
  <si>
    <t>left_right_balance_100</t>
  </si>
  <si>
    <t>avg_stroke_count</t>
  </si>
  <si>
    <t>strokes/lap</t>
  </si>
  <si>
    <t>avg_stroke_distance</t>
  </si>
  <si>
    <t>swim_stroke</t>
  </si>
  <si>
    <t>pool_length</t>
  </si>
  <si>
    <t>threshold_power</t>
  </si>
  <si>
    <t>pool_length_unit</t>
  </si>
  <si>
    <t>display_measure</t>
  </si>
  <si>
    <t>num_active_lengths</t>
  </si>
  <si>
    <t>total_work</t>
  </si>
  <si>
    <t>J</t>
  </si>
  <si>
    <t>avg_altitude</t>
  </si>
  <si>
    <t>enhanced_avg_altitude</t>
  </si>
  <si>
    <t>max_altitude</t>
  </si>
  <si>
    <t>enhanced_max_altitude</t>
  </si>
  <si>
    <t>gps_accuracy</t>
  </si>
  <si>
    <t>avg_grade</t>
  </si>
  <si>
    <t>sint16</t>
  </si>
  <si>
    <t>%</t>
  </si>
  <si>
    <t>avg_pos_grade</t>
  </si>
  <si>
    <t>avg_neg_grade</t>
  </si>
  <si>
    <t>max_pos_grade</t>
  </si>
  <si>
    <t>max_neg_grade</t>
  </si>
  <si>
    <t>avg_temperature</t>
  </si>
  <si>
    <t>sint8</t>
  </si>
  <si>
    <t>C</t>
  </si>
  <si>
    <t>max_temperature</t>
  </si>
  <si>
    <t>total_moving_time</t>
  </si>
  <si>
    <t>avg_pos_vertical_speed</t>
  </si>
  <si>
    <t>avg_neg_vertical_speed</t>
  </si>
  <si>
    <t>max_pos_vertical_speed</t>
  </si>
  <si>
    <t>max_neg_vertical_speed</t>
  </si>
  <si>
    <t>min_heart_rate</t>
  </si>
  <si>
    <t>time_in_hr_zone</t>
  </si>
  <si>
    <t>time_in_speed_zone</t>
  </si>
  <si>
    <t>time_in_cadence_zone</t>
  </si>
  <si>
    <t>time_in_power_zone</t>
  </si>
  <si>
    <t>avg_lap_time</t>
  </si>
  <si>
    <t>best_lap_index</t>
  </si>
  <si>
    <t>min_altitude</t>
  </si>
  <si>
    <t>enhanced_min_altitude</t>
  </si>
  <si>
    <t>player_score</t>
  </si>
  <si>
    <t>opponent_score</t>
  </si>
  <si>
    <t>opponent_name</t>
  </si>
  <si>
    <t>string</t>
  </si>
  <si>
    <t>stroke_count</t>
  </si>
  <si>
    <t>counts</t>
  </si>
  <si>
    <t>zone_count</t>
  </si>
  <si>
    <t>max_ball_speed</t>
  </si>
  <si>
    <t>avg_ball_speed</t>
  </si>
  <si>
    <t>avg_vertical_oscillation</t>
  </si>
  <si>
    <t>mm</t>
  </si>
  <si>
    <t>avg_stance_time_percent</t>
  </si>
  <si>
    <t>percent</t>
  </si>
  <si>
    <t>avg_stance_time</t>
  </si>
  <si>
    <t>ms</t>
  </si>
  <si>
    <t>avg_fractional_cadence</t>
  </si>
  <si>
    <t>max_fractional_cadence</t>
  </si>
  <si>
    <t>total_fractional_cycles</t>
  </si>
  <si>
    <t>avg_total_hemoglobin_conc</t>
  </si>
  <si>
    <t>g/dL</t>
  </si>
  <si>
    <t>min_total_hemoglobin_conc</t>
  </si>
  <si>
    <t>max_total_hemoglobin_conc</t>
  </si>
  <si>
    <t>avg_saturated_hemoglobin_percent</t>
  </si>
  <si>
    <t>min_saturated_hemoglobin_percent</t>
  </si>
  <si>
    <t>max_saturated_hemoglobin_percent</t>
  </si>
  <si>
    <t>avg_left_torque_effectiveness</t>
  </si>
  <si>
    <t>avg_right_torque_effectiveness</t>
  </si>
  <si>
    <t>avg_left_pedal_smoothness</t>
  </si>
  <si>
    <t>avg_right_pedal_smoothness</t>
  </si>
  <si>
    <t>avg_combined_pedal_smoothness</t>
  </si>
  <si>
    <t>sport_index</t>
  </si>
  <si>
    <t>time_standing</t>
  </si>
  <si>
    <t>stand_count</t>
  </si>
  <si>
    <t>avg_left_pco</t>
  </si>
  <si>
    <t>avg_right_pco</t>
  </si>
  <si>
    <t>avg_left_power_phase</t>
  </si>
  <si>
    <t>degrees</t>
  </si>
  <si>
    <t>avg_left_power_phase_peak</t>
  </si>
  <si>
    <t>avg_right_power_phase</t>
  </si>
  <si>
    <t>avg_right_power_phase_peak</t>
  </si>
  <si>
    <t>avg_power_position</t>
  </si>
  <si>
    <t>max_power_position</t>
  </si>
  <si>
    <t>avg_cadence_position</t>
  </si>
  <si>
    <t>max_cadence_position</t>
  </si>
  <si>
    <t>avg_lev_motor_power</t>
  </si>
  <si>
    <t>max_lev_motor_power</t>
  </si>
  <si>
    <t>lev_battery_consumption</t>
  </si>
  <si>
    <t>avg_vertical_ratio</t>
  </si>
  <si>
    <t>avg_stance_time_balance</t>
  </si>
  <si>
    <t>avg_step_length</t>
  </si>
  <si>
    <t>total_anaerobic_training_effect</t>
  </si>
  <si>
    <t>avg_vam</t>
  </si>
  <si>
    <t>total_grit</t>
  </si>
  <si>
    <t>float32</t>
  </si>
  <si>
    <t>kGrit</t>
  </si>
  <si>
    <t>total_flow</t>
  </si>
  <si>
    <t>Flow</t>
  </si>
  <si>
    <t>jump_count</t>
  </si>
  <si>
    <t>avg_grit</t>
  </si>
  <si>
    <t>avg_flow</t>
  </si>
  <si>
    <t>total_fractional_ascent</t>
  </si>
  <si>
    <t>total_fractional_descent</t>
  </si>
  <si>
    <t>lap</t>
  </si>
  <si>
    <t>end_position_lat</t>
  </si>
  <si>
    <t>end_position_long</t>
  </si>
  <si>
    <t>sport,
sport</t>
  </si>
  <si>
    <t>running,
walking</t>
  </si>
  <si>
    <t>sport,
sport,
sport,
sport</t>
  </si>
  <si>
    <t>cycling,
swimming,
rowing,
stand_up_paddleboarding</t>
  </si>
  <si>
    <t>intensity</t>
  </si>
  <si>
    <t>lap_trigger</t>
  </si>
  <si>
    <t>first_length_index</t>
  </si>
  <si>
    <t>repetition_num</t>
  </si>
  <si>
    <t>wkt_step_index</t>
  </si>
  <si>
    <t>length</t>
  </si>
  <si>
    <t>avg_swimming_cadence</t>
  </si>
  <si>
    <t>strokes/min</t>
  </si>
  <si>
    <t>length_type</t>
  </si>
  <si>
    <t>record</t>
  </si>
  <si>
    <t>position_lat</t>
  </si>
  <si>
    <t>position_long</t>
  </si>
  <si>
    <t>altitude</t>
  </si>
  <si>
    <t>enhanced_altitude</t>
  </si>
  <si>
    <t>heart_rate</t>
  </si>
  <si>
    <t>cadence</t>
  </si>
  <si>
    <t>distance</t>
  </si>
  <si>
    <t>speed</t>
  </si>
  <si>
    <t>enhanced_speed</t>
  </si>
  <si>
    <t>power</t>
  </si>
  <si>
    <t>compressed_speed_distance</t>
  </si>
  <si>
    <t>byte</t>
  </si>
  <si>
    <t>m/s,
m</t>
  </si>
  <si>
    <t>grade</t>
  </si>
  <si>
    <t>resistance</t>
  </si>
  <si>
    <t>time_from_course</t>
  </si>
  <si>
    <t>cycle_length</t>
  </si>
  <si>
    <t>temperature</t>
  </si>
  <si>
    <t>speed_1s</t>
  </si>
  <si>
    <t>compressed_accumulated_power</t>
  </si>
  <si>
    <t>accumulated_power</t>
  </si>
  <si>
    <t>vertical_speed</t>
  </si>
  <si>
    <t>calories</t>
  </si>
  <si>
    <t>vertical_oscillation</t>
  </si>
  <si>
    <t>stance_time_percent</t>
  </si>
  <si>
    <t>stance_time</t>
  </si>
  <si>
    <t>activity_type</t>
  </si>
  <si>
    <t>left_torque_effectiveness</t>
  </si>
  <si>
    <t>right_torque_effectiveness</t>
  </si>
  <si>
    <t>left_pedal_smoothness</t>
  </si>
  <si>
    <t>right_pedal_smoothness</t>
  </si>
  <si>
    <t>combined_pedal_smoothness</t>
  </si>
  <si>
    <t>time128</t>
  </si>
  <si>
    <t>stroke_type</t>
  </si>
  <si>
    <t>zone</t>
  </si>
  <si>
    <t>ball_speed</t>
  </si>
  <si>
    <t>cadence256</t>
  </si>
  <si>
    <t>fractional_cadence</t>
  </si>
  <si>
    <t>total_hemoglobin_conc</t>
  </si>
  <si>
    <t>total_hemoglobin_conc_min</t>
  </si>
  <si>
    <t>total_hemoglobin_conc_max</t>
  </si>
  <si>
    <t>saturated_hemoglobin_percent</t>
  </si>
  <si>
    <t>saturated_hemoglobin_percent_min</t>
  </si>
  <si>
    <t>saturated_hemoglobin_percent_max</t>
  </si>
  <si>
    <t>device_index</t>
  </si>
  <si>
    <t>left_pco</t>
  </si>
  <si>
    <t>right_pco</t>
  </si>
  <si>
    <t>left_power_phase</t>
  </si>
  <si>
    <t>left_power_phase_peak</t>
  </si>
  <si>
    <t>right_power_phase</t>
  </si>
  <si>
    <t>right_power_phase_peak</t>
  </si>
  <si>
    <t>battery_soc</t>
  </si>
  <si>
    <t>motor_power</t>
  </si>
  <si>
    <t>vertical_ratio</t>
  </si>
  <si>
    <t>stance_time_balance</t>
  </si>
  <si>
    <t>step_length</t>
  </si>
  <si>
    <t>absolute_pressure</t>
  </si>
  <si>
    <t>Pa</t>
  </si>
  <si>
    <t>depth</t>
  </si>
  <si>
    <t>next_stop_depth</t>
  </si>
  <si>
    <t>next_stop_time</t>
  </si>
  <si>
    <t>time_to_surface</t>
  </si>
  <si>
    <t>ndl_time</t>
  </si>
  <si>
    <t>cns_load</t>
  </si>
  <si>
    <t>n2_load</t>
  </si>
  <si>
    <t>grit</t>
  </si>
  <si>
    <t>flow</t>
  </si>
  <si>
    <t>ebike_travel_range</t>
  </si>
  <si>
    <t>km</t>
  </si>
  <si>
    <t>ebike_battery_level</t>
  </si>
  <si>
    <t>ebike_assist_mode</t>
  </si>
  <si>
    <t>depends on sensor</t>
  </si>
  <si>
    <t>ebike_assist_level_percent</t>
  </si>
  <si>
    <t>Message Name</t>
  </si>
  <si>
    <t>Field Def #</t>
  </si>
  <si>
    <t>Field Name</t>
  </si>
  <si>
    <t>Field Type</t>
  </si>
  <si>
    <t>Units</t>
  </si>
  <si>
    <t>Ref Field Name</t>
  </si>
  <si>
    <t>Ref Field Value</t>
  </si>
  <si>
    <t>EXAMPLE</t>
  </si>
  <si>
    <t>GainElevation</t>
  </si>
  <si>
    <t>WeightedMeanElevation</t>
  </si>
  <si>
    <t>WeightedMeanCadence</t>
  </si>
  <si>
    <t>WeightedMeanFractionalCadence</t>
  </si>
  <si>
    <t>WeightedMeanHeartRate</t>
  </si>
  <si>
    <t>SumDuration</t>
  </si>
  <si>
    <t>WeightedMeanNegGrade</t>
  </si>
  <si>
    <t>WeightedMeanNegVerticalSpeed</t>
  </si>
  <si>
    <t>WeightedMeanPosGrade</t>
  </si>
  <si>
    <t>WeightedMeanPosVerticalSpeed</t>
  </si>
  <si>
    <t>WeightedMeanPower</t>
  </si>
  <si>
    <t>WeightedMeanSpeed</t>
  </si>
  <si>
    <t>WeightedMeanStanceTimePercent</t>
  </si>
  <si>
    <t>WeightedMeanStrokes</t>
  </si>
  <si>
    <t>WeightedMeanStrokeDistance</t>
  </si>
  <si>
    <t>WeightedMeanSwimCadence</t>
  </si>
  <si>
    <t>WeightedMeanAirTemperature</t>
  </si>
  <si>
    <t>WeightedMeanVerticalOscillation</t>
  </si>
  <si>
    <t>SumDistance</t>
  </si>
  <si>
    <t>MaxElevation</t>
  </si>
  <si>
    <t>MaxSpeed</t>
  </si>
  <si>
    <t>MinElevation</t>
  </si>
  <si>
    <t>SumIntensityFactor</t>
  </si>
  <si>
    <t>WeightedMeanLeftPedalSmoothness</t>
  </si>
  <si>
    <t>WeightedMeanRightBalance</t>
  </si>
  <si>
    <t>WeightedMeanLeftTorqueEffectiveness</t>
  </si>
  <si>
    <t>MaxCadence</t>
  </si>
  <si>
    <t>MaxFractionalCadence</t>
  </si>
  <si>
    <t>MaxHeartRate</t>
  </si>
  <si>
    <t>MaxPower</t>
  </si>
  <si>
    <t>MaxAirTemperature</t>
  </si>
  <si>
    <t>MinHeartRate</t>
  </si>
  <si>
    <t>WeightedMeanNormalizedPower</t>
  </si>
  <si>
    <t>WeightedMeanRightPedalSmoothness</t>
  </si>
  <si>
    <t>WeightedMeanRightTorqueEffectiveness</t>
  </si>
  <si>
    <t>WeightedMeanGroundContactTime</t>
  </si>
  <si>
    <t>ThresholdPower</t>
  </si>
  <si>
    <t>SumEnergy</t>
  </si>
  <si>
    <t>LossElevation</t>
  </si>
  <si>
    <t>SumElapsedDuration</t>
  </si>
  <si>
    <t>SumMovingDuration</t>
  </si>
  <si>
    <t>SumStrokes</t>
  </si>
  <si>
    <t>SumTrainingStressScore</t>
  </si>
  <si>
    <t>WeightedMeanVerticalRatio</t>
  </si>
  <si>
    <t>field</t>
  </si>
  <si>
    <t>metric</t>
  </si>
  <si>
    <t>statute</t>
  </si>
  <si>
    <t>BeginLatitude</t>
  </si>
  <si>
    <t>all</t>
  </si>
  <si>
    <t>dd</t>
  </si>
  <si>
    <t>BeginLongitude</t>
  </si>
  <si>
    <t>BeginPowerTwentyMinutesDistance</t>
  </si>
  <si>
    <t>kilometer</t>
  </si>
  <si>
    <t>mile</t>
  </si>
  <si>
    <t>BeginPowerTwentyMinutesTime</t>
  </si>
  <si>
    <t>second</t>
  </si>
  <si>
    <t>BeginPowerTwentyMinutesTimerTime</t>
  </si>
  <si>
    <t>BeginTimestamp</t>
  </si>
  <si>
    <t>Europe/London</t>
  </si>
  <si>
    <t>DirectLactateThresholdHeartRate</t>
  </si>
  <si>
    <t>DirectLactateThresholdSpeed</t>
  </si>
  <si>
    <t>centimetersPerMillisecond</t>
  </si>
  <si>
    <t>DirectVO2Max</t>
  </si>
  <si>
    <t>ml/kg/min</t>
  </si>
  <si>
    <t>DirectVO2MaxCycling</t>
  </si>
  <si>
    <t>EndLatitude</t>
  </si>
  <si>
    <t>EndLongitude</t>
  </si>
  <si>
    <t>EndPowerTwentyMinutesDistance</t>
  </si>
  <si>
    <t>EndPowerTwentyMinutesTime</t>
  </si>
  <si>
    <t>EndPowerTwentyMinutesTimerTime</t>
  </si>
  <si>
    <t>EndTimestamp</t>
  </si>
  <si>
    <t>GainCorrectedElevation</t>
  </si>
  <si>
    <t>meterelevation</t>
  </si>
  <si>
    <t>footelevation</t>
  </si>
  <si>
    <t>GainUncorrectedElevation</t>
  </si>
  <si>
    <t>LossCorrectedElevation</t>
  </si>
  <si>
    <t>LossUncorrectedElevation</t>
  </si>
  <si>
    <t>MaxAirPower</t>
  </si>
  <si>
    <t>watt</t>
  </si>
  <si>
    <t>celcius</t>
  </si>
  <si>
    <t>fahrenheit</t>
  </si>
  <si>
    <t>MaxBikeCadence</t>
  </si>
  <si>
    <t>MaxCorrectedElevation</t>
  </si>
  <si>
    <t>MaxDoubleCadence</t>
  </si>
  <si>
    <t>stepsPerMinute</t>
  </si>
  <si>
    <t>MaxFormPower</t>
  </si>
  <si>
    <t>MaxGroundContactBalanceLeft</t>
  </si>
  <si>
    <t>MaxLegSpringStiffness</t>
  </si>
  <si>
    <t>kN/m</t>
  </si>
  <si>
    <t>MaxPace</t>
  </si>
  <si>
    <t>minperkm</t>
  </si>
  <si>
    <t>minpermile</t>
  </si>
  <si>
    <t>swimming</t>
  </si>
  <si>
    <t>min100m</t>
  </si>
  <si>
    <t>MaxPowerTwentyMinutes</t>
  </si>
  <si>
    <t>cycling</t>
  </si>
  <si>
    <t>MaxRunCadence</t>
  </si>
  <si>
    <t>kph</t>
  </si>
  <si>
    <t>mph</t>
  </si>
  <si>
    <t>hmph</t>
  </si>
  <si>
    <t>MaxStrokeCadence</t>
  </si>
  <si>
    <t>fitness_equipment</t>
  </si>
  <si>
    <t>strokesPerMinute</t>
  </si>
  <si>
    <t>MaxSwimCadence</t>
  </si>
  <si>
    <t>MaxUncorrectedElevation</t>
  </si>
  <si>
    <t>MaxVerticalRatio</t>
  </si>
  <si>
    <t>MinAirPower</t>
  </si>
  <si>
    <t>MinAirTemperature</t>
  </si>
  <si>
    <t>MinBikeCadence</t>
  </si>
  <si>
    <t>MinCorrectedElevation</t>
  </si>
  <si>
    <t>MinEfficiency</t>
  </si>
  <si>
    <t>dimensionless</t>
  </si>
  <si>
    <t>MinFormPower</t>
  </si>
  <si>
    <t>MinGroundContactBalanceLeft</t>
  </si>
  <si>
    <t>MinLegSpringStiffness</t>
  </si>
  <si>
    <t>MinPace</t>
  </si>
  <si>
    <t>MinPower</t>
  </si>
  <si>
    <t>MinRunCadence</t>
  </si>
  <si>
    <t>MinSpeed</t>
  </si>
  <si>
    <t>MinStrokes</t>
  </si>
  <si>
    <t>MinSwolf</t>
  </si>
  <si>
    <t>MinUncorrectedElevation</t>
  </si>
  <si>
    <t>MinVerticalRatio</t>
  </si>
  <si>
    <t>meter</t>
  </si>
  <si>
    <t>yard</t>
  </si>
  <si>
    <t>kilocalorie</t>
  </si>
  <si>
    <t>SumNumActiveLengths</t>
  </si>
  <si>
    <t>SumNumLengths</t>
  </si>
  <si>
    <t>SumPoolLength</t>
  </si>
  <si>
    <t>SumSampleCountDistance</t>
  </si>
  <si>
    <t>sampleCount</t>
  </si>
  <si>
    <t>SumSampleCountDoubleCadence</t>
  </si>
  <si>
    <t>SumSampleCountDuration</t>
  </si>
  <si>
    <t>SumSampleCountElapsedDuration</t>
  </si>
  <si>
    <t>SumSampleCountElevation</t>
  </si>
  <si>
    <t>SumSampleCountFractionalCadence</t>
  </si>
  <si>
    <t>SumSampleCountHeartRate</t>
  </si>
  <si>
    <t>SumSampleCountLatitude</t>
  </si>
  <si>
    <t>SumSampleCountLongitude</t>
  </si>
  <si>
    <t>SumSampleCountMovingDuration</t>
  </si>
  <si>
    <t>SumSampleCountMovingSpeed</t>
  </si>
  <si>
    <t>SumSampleCountRunCadence</t>
  </si>
  <si>
    <t>SumSampleCountSpeed</t>
  </si>
  <si>
    <t>SumSampleCountTimestamp</t>
  </si>
  <si>
    <t>SumStep</t>
  </si>
  <si>
    <t>step</t>
  </si>
  <si>
    <t>SumTotalWork</t>
  </si>
  <si>
    <t>kilojoule</t>
  </si>
  <si>
    <t>SumTrainingEffect</t>
  </si>
  <si>
    <t>te</t>
  </si>
  <si>
    <t>WeightedMeanAirPower</t>
  </si>
  <si>
    <t>WeightedMeanBikeCadence</t>
  </si>
  <si>
    <t>WeightedMeanDoubleCadence</t>
  </si>
  <si>
    <t>WeightedMeanEfficiency</t>
  </si>
  <si>
    <t>WeightedMeanFormPower</t>
  </si>
  <si>
    <t>WeightedMeanGroundContactBalanceLeft</t>
  </si>
  <si>
    <t>WeightedMeanLegSpringStiffness</t>
  </si>
  <si>
    <t>WeightedMeanMovingPace</t>
  </si>
  <si>
    <t>WeightedMeanMovingSpeed</t>
  </si>
  <si>
    <t>WeightedMeanPace</t>
  </si>
  <si>
    <t>WeightedMeanRunCadence</t>
  </si>
  <si>
    <t>WeightedMeanStrideLength</t>
  </si>
  <si>
    <t>WeightedMeanStrokeCadence</t>
  </si>
  <si>
    <t>WeightedMeanSwolf</t>
  </si>
  <si>
    <t>centimeter</t>
  </si>
  <si>
    <t>WeightedMomentaryEnergyExpenditure</t>
  </si>
  <si>
    <t>c/Hr</t>
  </si>
  <si>
    <t>WeightedRelativeRunningEconomy</t>
  </si>
  <si>
    <t>__CalcBestRollingWeightedMeanHeartRate</t>
  </si>
  <si>
    <t>__CalcBestRollingWeightedMeanPace</t>
  </si>
  <si>
    <t>__CalcBestRollingWeightedMeanPower</t>
  </si>
  <si>
    <t>__CalcBestRollingWeightedMeanSpeed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</si>
</sst>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937D-545A-E84B-AEC9-1A4E2D277512}">
  <dimension ref="A1:D62"/>
  <sheetViews>
    <sheetView topLeftCell="A28" workbookViewId="0">
      <selection activeCell="B64" sqref="B64"/>
    </sheetView>
  </sheetViews>
  <sheetFormatPr baseColWidth="10" defaultRowHeight="16" x14ac:dyDescent="0.2"/>
  <cols>
    <col min="1" max="1" width="28.1640625" bestFit="1" customWidth="1"/>
    <col min="2" max="2" width="35.83203125" bestFit="1" customWidth="1"/>
  </cols>
  <sheetData>
    <row r="1" spans="1:4" x14ac:dyDescent="0.2">
      <c r="A1" t="s">
        <v>195</v>
      </c>
      <c r="B1" t="s">
        <v>274</v>
      </c>
      <c r="C1" t="str">
        <f>IFERROR(VLOOKUP(A1,fit,1,FALSE),"MISSING")</f>
        <v>altitude</v>
      </c>
      <c r="D1" t="str">
        <f>VLOOKUP(B1,field,1,FALSE)</f>
        <v>GainElevation</v>
      </c>
    </row>
    <row r="2" spans="1:4" x14ac:dyDescent="0.2">
      <c r="A2" t="s">
        <v>84</v>
      </c>
      <c r="B2" t="s">
        <v>275</v>
      </c>
      <c r="C2" t="str">
        <f>IFERROR(VLOOKUP(A2,fit,1,FALSE),"MISSING")</f>
        <v>avg_altitude</v>
      </c>
      <c r="D2" t="str">
        <f>VLOOKUP(B2,field,1,FALSE)</f>
        <v>WeightedMeanElevation</v>
      </c>
    </row>
    <row r="3" spans="1:4" x14ac:dyDescent="0.2">
      <c r="A3" t="s">
        <v>42</v>
      </c>
      <c r="B3" t="s">
        <v>276</v>
      </c>
      <c r="C3" t="str">
        <f>IFERROR(VLOOKUP(A3,fit,1,FALSE),"MISSING")</f>
        <v>avg_cadence</v>
      </c>
      <c r="D3" t="e">
        <f>VLOOKUP(B3,field,1,FALSE)</f>
        <v>#N/A</v>
      </c>
    </row>
    <row r="4" spans="1:4" x14ac:dyDescent="0.2">
      <c r="A4" t="s">
        <v>129</v>
      </c>
      <c r="B4" t="s">
        <v>277</v>
      </c>
      <c r="C4" t="str">
        <f>IFERROR(VLOOKUP(A4,fit,1,FALSE),"MISSING")</f>
        <v>avg_fractional_cadence</v>
      </c>
      <c r="D4" t="str">
        <f>VLOOKUP(B4,field,1,FALSE)</f>
        <v>WeightedMeanFractionalCadence</v>
      </c>
    </row>
    <row r="5" spans="1:4" x14ac:dyDescent="0.2">
      <c r="A5" t="s">
        <v>38</v>
      </c>
      <c r="B5" t="s">
        <v>278</v>
      </c>
      <c r="C5" t="str">
        <f>IFERROR(VLOOKUP(A5,fit,1,FALSE),"MISSING")</f>
        <v>avg_heart_rate</v>
      </c>
      <c r="D5" t="str">
        <f>VLOOKUP(B5,field,1,FALSE)</f>
        <v>WeightedMeanHeartRate</v>
      </c>
    </row>
    <row r="6" spans="1:4" x14ac:dyDescent="0.2">
      <c r="A6" t="s">
        <v>110</v>
      </c>
      <c r="B6" t="s">
        <v>279</v>
      </c>
      <c r="C6" t="str">
        <f>IFERROR(VLOOKUP(A6,fit,1,FALSE),"MISSING")</f>
        <v>avg_lap_time</v>
      </c>
      <c r="D6" t="str">
        <f>VLOOKUP(B6,field,1,FALSE)</f>
        <v>SumDuration</v>
      </c>
    </row>
    <row r="7" spans="1:4" x14ac:dyDescent="0.2">
      <c r="A7" t="s">
        <v>93</v>
      </c>
      <c r="B7" t="s">
        <v>280</v>
      </c>
      <c r="C7" t="str">
        <f>IFERROR(VLOOKUP(A7,fit,1,FALSE),"MISSING")</f>
        <v>avg_neg_grade</v>
      </c>
      <c r="D7" t="e">
        <f>VLOOKUP(B7,field,1,FALSE)</f>
        <v>#N/A</v>
      </c>
    </row>
    <row r="8" spans="1:4" x14ac:dyDescent="0.2">
      <c r="A8" t="s">
        <v>102</v>
      </c>
      <c r="B8" t="s">
        <v>281</v>
      </c>
      <c r="C8" t="str">
        <f>IFERROR(VLOOKUP(A8,fit,1,FALSE),"MISSING")</f>
        <v>avg_neg_vertical_speed</v>
      </c>
      <c r="D8" t="e">
        <f>VLOOKUP(B8,field,1,FALSE)</f>
        <v>#N/A</v>
      </c>
    </row>
    <row r="9" spans="1:4" x14ac:dyDescent="0.2">
      <c r="A9" t="s">
        <v>92</v>
      </c>
      <c r="B9" t="s">
        <v>282</v>
      </c>
      <c r="C9" t="str">
        <f>IFERROR(VLOOKUP(A9,fit,1,FALSE),"MISSING")</f>
        <v>avg_pos_grade</v>
      </c>
      <c r="D9" t="e">
        <f>VLOOKUP(B9,field,1,FALSE)</f>
        <v>#N/A</v>
      </c>
    </row>
    <row r="10" spans="1:4" x14ac:dyDescent="0.2">
      <c r="A10" t="s">
        <v>101</v>
      </c>
      <c r="B10" t="s">
        <v>283</v>
      </c>
      <c r="C10" t="str">
        <f>IFERROR(VLOOKUP(A10,fit,1,FALSE),"MISSING")</f>
        <v>avg_pos_vertical_speed</v>
      </c>
      <c r="D10" t="e">
        <f>VLOOKUP(B10,field,1,FALSE)</f>
        <v>#N/A</v>
      </c>
    </row>
    <row r="11" spans="1:4" x14ac:dyDescent="0.2">
      <c r="A11" t="s">
        <v>49</v>
      </c>
      <c r="B11" t="s">
        <v>284</v>
      </c>
      <c r="C11" t="str">
        <f>IFERROR(VLOOKUP(A11,fit,1,FALSE),"MISSING")</f>
        <v>avg_power</v>
      </c>
      <c r="D11" t="str">
        <f>VLOOKUP(B11,field,1,FALSE)</f>
        <v>WeightedMeanPower</v>
      </c>
    </row>
    <row r="12" spans="1:4" x14ac:dyDescent="0.2">
      <c r="A12" t="s">
        <v>33</v>
      </c>
      <c r="B12" t="s">
        <v>285</v>
      </c>
      <c r="C12" t="str">
        <f>IFERROR(VLOOKUP(A12,fit,1,FALSE),"MISSING")</f>
        <v>avg_speed</v>
      </c>
      <c r="D12" t="str">
        <f>VLOOKUP(B12,field,1,FALSE)</f>
        <v>WeightedMeanSpeed</v>
      </c>
    </row>
    <row r="13" spans="1:4" x14ac:dyDescent="0.2">
      <c r="A13" t="s">
        <v>127</v>
      </c>
      <c r="B13" t="s">
        <v>309</v>
      </c>
      <c r="C13" t="str">
        <f>IFERROR(VLOOKUP(A13,fit,1,FALSE),"MISSING")</f>
        <v>avg_stance_time</v>
      </c>
      <c r="D13" t="str">
        <f>VLOOKUP(B13,field,1,FALSE)</f>
        <v>WeightedMeanGroundContactTime</v>
      </c>
    </row>
    <row r="14" spans="1:4" x14ac:dyDescent="0.2">
      <c r="A14" t="s">
        <v>125</v>
      </c>
      <c r="B14" t="s">
        <v>286</v>
      </c>
      <c r="C14" t="str">
        <f>IFERROR(VLOOKUP(A14,fit,1,FALSE),"MISSING")</f>
        <v>avg_stance_time_percent</v>
      </c>
      <c r="D14" t="e">
        <f>VLOOKUP(B14,field,1,FALSE)</f>
        <v>#N/A</v>
      </c>
    </row>
    <row r="15" spans="1:4" x14ac:dyDescent="0.2">
      <c r="A15" t="s">
        <v>73</v>
      </c>
      <c r="B15" t="s">
        <v>287</v>
      </c>
      <c r="C15" t="str">
        <f>IFERROR(VLOOKUP(A15,fit,1,FALSE),"MISSING")</f>
        <v>avg_stroke_count</v>
      </c>
      <c r="D15" t="str">
        <f>VLOOKUP(B15,field,1,FALSE)</f>
        <v>WeightedMeanStrokes</v>
      </c>
    </row>
    <row r="16" spans="1:4" x14ac:dyDescent="0.2">
      <c r="A16" t="s">
        <v>75</v>
      </c>
      <c r="B16" t="s">
        <v>288</v>
      </c>
      <c r="C16" t="str">
        <f>IFERROR(VLOOKUP(A16,fit,1,FALSE),"MISSING")</f>
        <v>avg_stroke_distance</v>
      </c>
      <c r="D16" t="str">
        <f>VLOOKUP(B16,field,1,FALSE)</f>
        <v>WeightedMeanStrokeDistance</v>
      </c>
    </row>
    <row r="17" spans="1:4" x14ac:dyDescent="0.2">
      <c r="A17" t="s">
        <v>189</v>
      </c>
      <c r="B17" t="s">
        <v>289</v>
      </c>
      <c r="C17" t="str">
        <f>IFERROR(VLOOKUP(A17,fit,1,FALSE),"MISSING")</f>
        <v>avg_swimming_cadence</v>
      </c>
      <c r="D17" t="str">
        <f>VLOOKUP(B17,field,1,FALSE)</f>
        <v>WeightedMeanSwimCadence</v>
      </c>
    </row>
    <row r="18" spans="1:4" x14ac:dyDescent="0.2">
      <c r="A18" t="s">
        <v>96</v>
      </c>
      <c r="B18" t="s">
        <v>290</v>
      </c>
      <c r="C18" t="str">
        <f>IFERROR(VLOOKUP(A18,fit,1,FALSE),"MISSING")</f>
        <v>avg_temperature</v>
      </c>
      <c r="D18" t="str">
        <f>VLOOKUP(B18,field,1,FALSE)</f>
        <v>WeightedMeanAirTemperature</v>
      </c>
    </row>
    <row r="19" spans="1:4" x14ac:dyDescent="0.2">
      <c r="A19" t="s">
        <v>123</v>
      </c>
      <c r="B19" t="s">
        <v>291</v>
      </c>
      <c r="C19" t="str">
        <f>IFERROR(VLOOKUP(A19,fit,1,FALSE),"MISSING")</f>
        <v>avg_vertical_oscillation</v>
      </c>
      <c r="D19" t="str">
        <f>VLOOKUP(B19,field,1,FALSE)</f>
        <v>WeightedMeanVerticalOscillation</v>
      </c>
    </row>
    <row r="20" spans="1:4" x14ac:dyDescent="0.2">
      <c r="A20" t="s">
        <v>198</v>
      </c>
      <c r="B20" t="s">
        <v>276</v>
      </c>
      <c r="C20" t="str">
        <f>IFERROR(VLOOKUP(A20,fit,1,FALSE),"MISSING")</f>
        <v>cadence</v>
      </c>
      <c r="D20" t="e">
        <f>VLOOKUP(B20,field,1,FALSE)</f>
        <v>#N/A</v>
      </c>
    </row>
    <row r="21" spans="1:4" x14ac:dyDescent="0.2">
      <c r="A21" t="s">
        <v>199</v>
      </c>
      <c r="B21" t="s">
        <v>292</v>
      </c>
      <c r="C21" t="str">
        <f>IFERROR(VLOOKUP(A21,fit,1,FALSE),"MISSING")</f>
        <v>distance</v>
      </c>
      <c r="D21" t="str">
        <f>VLOOKUP(B21,field,1,FALSE)</f>
        <v>SumDistance</v>
      </c>
    </row>
    <row r="22" spans="1:4" x14ac:dyDescent="0.2">
      <c r="A22" t="s">
        <v>196</v>
      </c>
      <c r="B22" t="s">
        <v>274</v>
      </c>
      <c r="C22" t="str">
        <f>IFERROR(VLOOKUP(A22,fit,1,FALSE),"MISSING")</f>
        <v>enhanced_altitude</v>
      </c>
      <c r="D22" t="str">
        <f>VLOOKUP(B22,field,1,FALSE)</f>
        <v>GainElevation</v>
      </c>
    </row>
    <row r="23" spans="1:4" x14ac:dyDescent="0.2">
      <c r="A23" t="s">
        <v>85</v>
      </c>
      <c r="B23" t="s">
        <v>274</v>
      </c>
      <c r="C23" t="str">
        <f>IFERROR(VLOOKUP(A23,fit,1,FALSE),"MISSING")</f>
        <v>enhanced_avg_altitude</v>
      </c>
      <c r="D23" t="str">
        <f>VLOOKUP(B23,field,1,FALSE)</f>
        <v>GainElevation</v>
      </c>
    </row>
    <row r="24" spans="1:4" x14ac:dyDescent="0.2">
      <c r="A24" t="s">
        <v>34</v>
      </c>
      <c r="B24" t="s">
        <v>285</v>
      </c>
      <c r="C24" t="str">
        <f>IFERROR(VLOOKUP(A24,fit,1,FALSE),"MISSING")</f>
        <v>enhanced_avg_speed</v>
      </c>
      <c r="D24" t="str">
        <f>VLOOKUP(B24,field,1,FALSE)</f>
        <v>WeightedMeanSpeed</v>
      </c>
    </row>
    <row r="25" spans="1:4" x14ac:dyDescent="0.2">
      <c r="A25" t="s">
        <v>87</v>
      </c>
      <c r="B25" t="s">
        <v>293</v>
      </c>
      <c r="C25" t="str">
        <f>IFERROR(VLOOKUP(A25,fit,1,FALSE),"MISSING")</f>
        <v>enhanced_max_altitude</v>
      </c>
      <c r="D25" t="str">
        <f>VLOOKUP(B25,field,1,FALSE)</f>
        <v>MaxElevation</v>
      </c>
    </row>
    <row r="26" spans="1:4" x14ac:dyDescent="0.2">
      <c r="A26" t="s">
        <v>37</v>
      </c>
      <c r="B26" t="s">
        <v>294</v>
      </c>
      <c r="C26" t="str">
        <f>IFERROR(VLOOKUP(A26,fit,1,FALSE),"MISSING")</f>
        <v>enhanced_max_speed</v>
      </c>
      <c r="D26" t="str">
        <f>VLOOKUP(B26,field,1,FALSE)</f>
        <v>MaxSpeed</v>
      </c>
    </row>
    <row r="27" spans="1:4" x14ac:dyDescent="0.2">
      <c r="A27" t="s">
        <v>113</v>
      </c>
      <c r="B27" t="s">
        <v>295</v>
      </c>
      <c r="C27" t="str">
        <f>IFERROR(VLOOKUP(A27,fit,1,FALSE),"MISSING")</f>
        <v>enhanced_min_altitude</v>
      </c>
      <c r="D27" t="str">
        <f>VLOOKUP(B27,field,1,FALSE)</f>
        <v>MinElevation</v>
      </c>
    </row>
    <row r="28" spans="1:4" x14ac:dyDescent="0.2">
      <c r="A28" t="s">
        <v>201</v>
      </c>
      <c r="B28" t="s">
        <v>285</v>
      </c>
      <c r="C28" t="str">
        <f>IFERROR(VLOOKUP(A28,fit,1,FALSE),"MISSING")</f>
        <v>enhanced_speed</v>
      </c>
      <c r="D28" t="str">
        <f>VLOOKUP(B28,field,1,FALSE)</f>
        <v>WeightedMeanSpeed</v>
      </c>
    </row>
    <row r="29" spans="1:4" x14ac:dyDescent="0.2">
      <c r="A29" t="s">
        <v>197</v>
      </c>
      <c r="B29" t="s">
        <v>278</v>
      </c>
      <c r="C29" t="str">
        <f>IFERROR(VLOOKUP(A29,fit,1,FALSE),"MISSING")</f>
        <v>heart_rate</v>
      </c>
      <c r="D29" t="str">
        <f>VLOOKUP(B29,field,1,FALSE)</f>
        <v>WeightedMeanHeartRate</v>
      </c>
    </row>
    <row r="30" spans="1:4" x14ac:dyDescent="0.2">
      <c r="A30" t="s">
        <v>69</v>
      </c>
      <c r="B30" t="s">
        <v>296</v>
      </c>
      <c r="C30" t="str">
        <f>IFERROR(VLOOKUP(A30,fit,1,FALSE),"MISSING")</f>
        <v>intensity_factor</v>
      </c>
      <c r="D30" t="str">
        <f>VLOOKUP(B30,field,1,FALSE)</f>
        <v>SumIntensityFactor</v>
      </c>
    </row>
    <row r="31" spans="1:4" x14ac:dyDescent="0.2">
      <c r="A31" t="s">
        <v>222</v>
      </c>
      <c r="B31" t="s">
        <v>297</v>
      </c>
      <c r="C31" t="str">
        <f>IFERROR(VLOOKUP(A31,fit,1,FALSE),"MISSING")</f>
        <v>left_pedal_smoothness</v>
      </c>
      <c r="D31" t="str">
        <f>VLOOKUP(B31,field,1,FALSE)</f>
        <v>WeightedMeanLeftPedalSmoothness</v>
      </c>
    </row>
    <row r="32" spans="1:4" x14ac:dyDescent="0.2">
      <c r="A32" t="s">
        <v>71</v>
      </c>
      <c r="B32" t="s">
        <v>298</v>
      </c>
      <c r="C32" t="str">
        <f>IFERROR(VLOOKUP(A32,fit,1,FALSE),"MISSING")</f>
        <v>left_right_balance</v>
      </c>
      <c r="D32" t="str">
        <f>VLOOKUP(B32,field,1,FALSE)</f>
        <v>WeightedMeanRightBalance</v>
      </c>
    </row>
    <row r="33" spans="1:4" x14ac:dyDescent="0.2">
      <c r="A33" t="s">
        <v>220</v>
      </c>
      <c r="B33" t="s">
        <v>299</v>
      </c>
      <c r="C33" t="str">
        <f>IFERROR(VLOOKUP(A33,fit,1,FALSE),"MISSING")</f>
        <v>left_torque_effectiveness</v>
      </c>
      <c r="D33" t="str">
        <f>VLOOKUP(B33,field,1,FALSE)</f>
        <v>WeightedMeanLeftTorqueEffectiveness</v>
      </c>
    </row>
    <row r="34" spans="1:4" x14ac:dyDescent="0.2">
      <c r="A34" t="s">
        <v>86</v>
      </c>
      <c r="B34" t="s">
        <v>293</v>
      </c>
      <c r="C34" t="str">
        <f>IFERROR(VLOOKUP(A34,fit,1,FALSE),"MISSING")</f>
        <v>max_altitude</v>
      </c>
      <c r="D34" t="str">
        <f>VLOOKUP(B34,field,1,FALSE)</f>
        <v>MaxElevation</v>
      </c>
    </row>
    <row r="35" spans="1:4" x14ac:dyDescent="0.2">
      <c r="A35" t="s">
        <v>47</v>
      </c>
      <c r="B35" t="s">
        <v>300</v>
      </c>
      <c r="C35" t="str">
        <f>IFERROR(VLOOKUP(A35,fit,1,FALSE),"MISSING")</f>
        <v>max_cadence</v>
      </c>
      <c r="D35" t="e">
        <f>VLOOKUP(B35,field,1,FALSE)</f>
        <v>#N/A</v>
      </c>
    </row>
    <row r="36" spans="1:4" x14ac:dyDescent="0.2">
      <c r="A36" t="s">
        <v>130</v>
      </c>
      <c r="B36" t="s">
        <v>301</v>
      </c>
      <c r="C36" t="str">
        <f>IFERROR(VLOOKUP(A36,fit,1,FALSE),"MISSING")</f>
        <v>max_fractional_cadence</v>
      </c>
      <c r="D36" t="str">
        <f>VLOOKUP(B36,field,1,FALSE)</f>
        <v>MaxFractionalCadence</v>
      </c>
    </row>
    <row r="37" spans="1:4" x14ac:dyDescent="0.2">
      <c r="A37" t="s">
        <v>41</v>
      </c>
      <c r="B37" t="s">
        <v>302</v>
      </c>
      <c r="C37" t="str">
        <f>IFERROR(VLOOKUP(A37,fit,1,FALSE),"MISSING")</f>
        <v>max_heart_rate</v>
      </c>
      <c r="D37" t="str">
        <f>VLOOKUP(B37,field,1,FALSE)</f>
        <v>MaxHeartRate</v>
      </c>
    </row>
    <row r="38" spans="1:4" x14ac:dyDescent="0.2">
      <c r="A38" t="s">
        <v>51</v>
      </c>
      <c r="B38" t="s">
        <v>303</v>
      </c>
      <c r="C38" t="str">
        <f>IFERROR(VLOOKUP(A38,fit,1,FALSE),"MISSING")</f>
        <v>max_power</v>
      </c>
      <c r="D38" t="str">
        <f>VLOOKUP(B38,field,1,FALSE)</f>
        <v>MaxPower</v>
      </c>
    </row>
    <row r="39" spans="1:4" x14ac:dyDescent="0.2">
      <c r="A39" t="s">
        <v>36</v>
      </c>
      <c r="B39" t="s">
        <v>294</v>
      </c>
      <c r="C39" t="str">
        <f>IFERROR(VLOOKUP(A39,fit,1,FALSE),"MISSING")</f>
        <v>max_speed</v>
      </c>
      <c r="D39" t="str">
        <f>VLOOKUP(B39,field,1,FALSE)</f>
        <v>MaxSpeed</v>
      </c>
    </row>
    <row r="40" spans="1:4" x14ac:dyDescent="0.2">
      <c r="A40" t="s">
        <v>99</v>
      </c>
      <c r="B40" t="s">
        <v>304</v>
      </c>
      <c r="C40" t="str">
        <f>IFERROR(VLOOKUP(A40,fit,1,FALSE),"MISSING")</f>
        <v>max_temperature</v>
      </c>
      <c r="D40" t="str">
        <f>VLOOKUP(B40,field,1,FALSE)</f>
        <v>MaxAirTemperature</v>
      </c>
    </row>
    <row r="41" spans="1:4" x14ac:dyDescent="0.2">
      <c r="A41" t="s">
        <v>112</v>
      </c>
      <c r="B41" t="s">
        <v>295</v>
      </c>
      <c r="C41" t="str">
        <f>IFERROR(VLOOKUP(A41,fit,1,FALSE),"MISSING")</f>
        <v>min_altitude</v>
      </c>
      <c r="D41" t="str">
        <f>VLOOKUP(B41,field,1,FALSE)</f>
        <v>MinElevation</v>
      </c>
    </row>
    <row r="42" spans="1:4" x14ac:dyDescent="0.2">
      <c r="A42" t="s">
        <v>105</v>
      </c>
      <c r="B42" t="s">
        <v>305</v>
      </c>
      <c r="C42" t="str">
        <f>IFERROR(VLOOKUP(A42,fit,1,FALSE),"MISSING")</f>
        <v>min_heart_rate</v>
      </c>
      <c r="D42" t="str">
        <f>VLOOKUP(B42,field,1,FALSE)</f>
        <v>MinHeartRate</v>
      </c>
    </row>
    <row r="43" spans="1:4" x14ac:dyDescent="0.2">
      <c r="A43" t="s">
        <v>66</v>
      </c>
      <c r="B43" t="s">
        <v>306</v>
      </c>
      <c r="C43" t="str">
        <f>IFERROR(VLOOKUP(A43,fit,1,FALSE),"MISSING")</f>
        <v>normalized_power</v>
      </c>
      <c r="D43" t="str">
        <f>VLOOKUP(B43,field,1,FALSE)</f>
        <v>WeightedMeanNormalizedPower</v>
      </c>
    </row>
    <row r="44" spans="1:4" x14ac:dyDescent="0.2">
      <c r="A44" t="s">
        <v>202</v>
      </c>
      <c r="B44" t="s">
        <v>284</v>
      </c>
      <c r="C44" t="str">
        <f>IFERROR(VLOOKUP(A44,fit,1,FALSE),"MISSING")</f>
        <v>power</v>
      </c>
      <c r="D44" t="str">
        <f>VLOOKUP(B44,field,1,FALSE)</f>
        <v>WeightedMeanPower</v>
      </c>
    </row>
    <row r="45" spans="1:4" x14ac:dyDescent="0.2">
      <c r="A45" t="s">
        <v>223</v>
      </c>
      <c r="B45" t="s">
        <v>307</v>
      </c>
      <c r="C45" t="str">
        <f>IFERROR(VLOOKUP(A45,fit,1,FALSE),"MISSING")</f>
        <v>right_pedal_smoothness</v>
      </c>
      <c r="D45" t="e">
        <f>VLOOKUP(B45,field,1,FALSE)</f>
        <v>#N/A</v>
      </c>
    </row>
    <row r="46" spans="1:4" x14ac:dyDescent="0.2">
      <c r="A46" t="s">
        <v>221</v>
      </c>
      <c r="B46" t="s">
        <v>308</v>
      </c>
      <c r="C46" t="str">
        <f>IFERROR(VLOOKUP(A46,fit,1,FALSE),"MISSING")</f>
        <v>right_torque_effectiveness</v>
      </c>
      <c r="D46" t="e">
        <f>VLOOKUP(B46,field,1,FALSE)</f>
        <v>#N/A</v>
      </c>
    </row>
    <row r="47" spans="1:4" x14ac:dyDescent="0.2">
      <c r="A47" t="s">
        <v>200</v>
      </c>
      <c r="B47" t="s">
        <v>285</v>
      </c>
      <c r="C47" t="str">
        <f>IFERROR(VLOOKUP(A47,fit,1,FALSE),"MISSING")</f>
        <v>speed</v>
      </c>
      <c r="D47" t="str">
        <f>VLOOKUP(B47,field,1,FALSE)</f>
        <v>WeightedMeanSpeed</v>
      </c>
    </row>
    <row r="48" spans="1:4" x14ac:dyDescent="0.2">
      <c r="A48" t="s">
        <v>218</v>
      </c>
      <c r="B48" t="s">
        <v>309</v>
      </c>
      <c r="C48" t="str">
        <f>IFERROR(VLOOKUP(A48,fit,1,FALSE),"MISSING")</f>
        <v>stance_time</v>
      </c>
      <c r="D48" t="str">
        <f>VLOOKUP(B48,field,1,FALSE)</f>
        <v>WeightedMeanGroundContactTime</v>
      </c>
    </row>
    <row r="49" spans="1:4" x14ac:dyDescent="0.2">
      <c r="A49" t="s">
        <v>210</v>
      </c>
      <c r="B49" t="s">
        <v>290</v>
      </c>
      <c r="C49" t="str">
        <f>IFERROR(VLOOKUP(A49,fit,1,FALSE),"MISSING")</f>
        <v>temperature</v>
      </c>
      <c r="D49" t="str">
        <f>VLOOKUP(B49,field,1,FALSE)</f>
        <v>WeightedMeanAirTemperature</v>
      </c>
    </row>
    <row r="50" spans="1:4" x14ac:dyDescent="0.2">
      <c r="A50" t="s">
        <v>78</v>
      </c>
      <c r="B50" t="s">
        <v>310</v>
      </c>
      <c r="C50" t="str">
        <f>IFERROR(VLOOKUP(A50,fit,1,FALSE),"MISSING")</f>
        <v>threshold_power</v>
      </c>
      <c r="D50" t="str">
        <f>VLOOKUP(B50,field,1,FALSE)</f>
        <v>ThresholdPower</v>
      </c>
    </row>
    <row r="51" spans="1:4" x14ac:dyDescent="0.2">
      <c r="A51" t="s">
        <v>52</v>
      </c>
      <c r="B51" t="s">
        <v>274</v>
      </c>
      <c r="C51" t="str">
        <f>IFERROR(VLOOKUP(A51,fit,1,FALSE),"MISSING")</f>
        <v>total_ascent</v>
      </c>
      <c r="D51" t="str">
        <f>VLOOKUP(B51,field,1,FALSE)</f>
        <v>GainElevation</v>
      </c>
    </row>
    <row r="52" spans="1:4" x14ac:dyDescent="0.2">
      <c r="A52" t="s">
        <v>29</v>
      </c>
      <c r="B52" t="s">
        <v>311</v>
      </c>
      <c r="C52" t="str">
        <f>IFERROR(VLOOKUP(A52,fit,1,FALSE),"MISSING")</f>
        <v>total_calories</v>
      </c>
      <c r="D52" t="str">
        <f>VLOOKUP(B52,field,1,FALSE)</f>
        <v>SumEnergy</v>
      </c>
    </row>
    <row r="53" spans="1:4" x14ac:dyDescent="0.2">
      <c r="A53" t="s">
        <v>53</v>
      </c>
      <c r="B53" t="s">
        <v>312</v>
      </c>
      <c r="C53" t="str">
        <f>IFERROR(VLOOKUP(A53,fit,1,FALSE),"MISSING")</f>
        <v>total_descent</v>
      </c>
      <c r="D53" t="str">
        <f>VLOOKUP(B53,field,1,FALSE)</f>
        <v>LossElevation</v>
      </c>
    </row>
    <row r="54" spans="1:4" x14ac:dyDescent="0.2">
      <c r="A54" t="s">
        <v>17</v>
      </c>
      <c r="B54" t="s">
        <v>292</v>
      </c>
      <c r="C54" t="str">
        <f>IFERROR(VLOOKUP(A54,fit,1,FALSE),"MISSING")</f>
        <v>total_distance</v>
      </c>
      <c r="D54" t="str">
        <f>VLOOKUP(B54,field,1,FALSE)</f>
        <v>SumDistance</v>
      </c>
    </row>
    <row r="55" spans="1:4" x14ac:dyDescent="0.2">
      <c r="A55" t="s">
        <v>14</v>
      </c>
      <c r="B55" t="s">
        <v>313</v>
      </c>
      <c r="C55" t="str">
        <f>IFERROR(VLOOKUP(A55,fit,1,FALSE),"MISSING")</f>
        <v>total_elapsed_time</v>
      </c>
      <c r="D55" t="str">
        <f>VLOOKUP(B55,field,1,FALSE)</f>
        <v>SumElapsedDuration</v>
      </c>
    </row>
    <row r="56" spans="1:4" x14ac:dyDescent="0.2">
      <c r="A56" t="s">
        <v>100</v>
      </c>
      <c r="B56" t="s">
        <v>314</v>
      </c>
      <c r="C56" t="str">
        <f>IFERROR(VLOOKUP(A56,fit,1,FALSE),"MISSING")</f>
        <v>total_moving_time</v>
      </c>
      <c r="D56" t="str">
        <f>VLOOKUP(B56,field,1,FALSE)</f>
        <v>SumMovingDuration</v>
      </c>
    </row>
    <row r="57" spans="1:4" x14ac:dyDescent="0.2">
      <c r="A57" t="s">
        <v>25</v>
      </c>
      <c r="B57" t="s">
        <v>315</v>
      </c>
      <c r="C57" t="str">
        <f>IFERROR(VLOOKUP(A57,fit,1,FALSE),"MISSING")</f>
        <v>total_strokes</v>
      </c>
      <c r="D57" t="str">
        <f>VLOOKUP(B57,field,1,FALSE)</f>
        <v>SumStrokes</v>
      </c>
    </row>
    <row r="58" spans="1:4" x14ac:dyDescent="0.2">
      <c r="A58" t="s">
        <v>16</v>
      </c>
      <c r="B58" t="s">
        <v>279</v>
      </c>
      <c r="C58" t="str">
        <f>IFERROR(VLOOKUP(A58,fit,1,FALSE),"MISSING")</f>
        <v>total_timer_time</v>
      </c>
      <c r="D58" t="str">
        <f>VLOOKUP(B58,field,1,FALSE)</f>
        <v>SumDuration</v>
      </c>
    </row>
    <row r="59" spans="1:4" x14ac:dyDescent="0.2">
      <c r="A59" t="s">
        <v>54</v>
      </c>
      <c r="B59" t="s">
        <v>422</v>
      </c>
      <c r="C59" t="str">
        <f>IFERROR(VLOOKUP(A59,fit,1,FALSE),"MISSING")</f>
        <v>total_training_effect</v>
      </c>
      <c r="D59" t="str">
        <f>VLOOKUP(B59,field,1,FALSE)</f>
        <v>SumTrainingEffect</v>
      </c>
    </row>
    <row r="60" spans="1:4" x14ac:dyDescent="0.2">
      <c r="A60" t="s">
        <v>67</v>
      </c>
      <c r="B60" t="s">
        <v>316</v>
      </c>
      <c r="C60" t="str">
        <f>IFERROR(VLOOKUP(A60,fit,1,FALSE),"MISSING")</f>
        <v>training_stress_score</v>
      </c>
      <c r="D60" t="str">
        <f>VLOOKUP(B60,field,1,FALSE)</f>
        <v>SumTrainingStressScore</v>
      </c>
    </row>
    <row r="61" spans="1:4" x14ac:dyDescent="0.2">
      <c r="A61" t="s">
        <v>216</v>
      </c>
      <c r="B61" t="s">
        <v>317</v>
      </c>
      <c r="C61" t="str">
        <f>IFERROR(VLOOKUP(A61,fit,1,FALSE),"MISSING")</f>
        <v>vertical_oscillation</v>
      </c>
      <c r="D61" t="str">
        <f>VLOOKUP(B61,field,1,FALSE)</f>
        <v>WeightedMeanVerticalRatio</v>
      </c>
    </row>
    <row r="62" spans="1:4" x14ac:dyDescent="0.2">
      <c r="A62" t="s">
        <v>44</v>
      </c>
      <c r="B62" t="s">
        <v>434</v>
      </c>
      <c r="C62" t="str">
        <f>IFERROR(VLOOKUP(A62,fit,1,FALSE),"MISSING")</f>
        <v>avg_running_cadence</v>
      </c>
      <c r="D62" t="str">
        <f>VLOOKUP(B62,field,1,FALSE)</f>
        <v>WeightedMeanRunCadence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68E4-65D4-8549-AAFD-5B322E0C8AB3}">
  <dimension ref="A1:I345"/>
  <sheetViews>
    <sheetView tabSelected="1" topLeftCell="A110" workbookViewId="0">
      <selection activeCell="F118" sqref="F118"/>
    </sheetView>
  </sheetViews>
  <sheetFormatPr baseColWidth="10" defaultRowHeight="16" x14ac:dyDescent="0.2"/>
  <cols>
    <col min="3" max="3" width="23.6640625" customWidth="1"/>
    <col min="9" max="9" width="35.33203125" bestFit="1" customWidth="1"/>
  </cols>
  <sheetData>
    <row r="1" spans="1:9" ht="55" x14ac:dyDescent="0.2">
      <c r="A1" s="2" t="s">
        <v>266</v>
      </c>
      <c r="B1" s="3" t="s">
        <v>267</v>
      </c>
      <c r="C1" s="2" t="s">
        <v>268</v>
      </c>
      <c r="D1" s="2" t="s">
        <v>269</v>
      </c>
      <c r="E1" s="4" t="s">
        <v>270</v>
      </c>
      <c r="F1" s="2" t="s">
        <v>271</v>
      </c>
      <c r="G1" s="2" t="s">
        <v>272</v>
      </c>
      <c r="H1" s="3" t="s">
        <v>273</v>
      </c>
    </row>
    <row r="2" spans="1:9" ht="17" x14ac:dyDescent="0.2">
      <c r="A2" s="1" t="s">
        <v>0</v>
      </c>
      <c r="C2" s="1"/>
      <c r="D2" s="1"/>
      <c r="E2" s="1"/>
      <c r="F2" s="1"/>
      <c r="G2" s="1"/>
    </row>
    <row r="3" spans="1:9" ht="34" x14ac:dyDescent="0.2">
      <c r="A3" s="1"/>
      <c r="B3">
        <v>254</v>
      </c>
      <c r="C3" s="1" t="s">
        <v>1</v>
      </c>
      <c r="D3" s="1" t="s">
        <v>1</v>
      </c>
      <c r="E3" s="1"/>
      <c r="F3" s="1"/>
      <c r="G3" s="1"/>
      <c r="H3">
        <v>1</v>
      </c>
      <c r="I3" t="str">
        <f>IFERROR(VLOOKUP(C3,map,2,FALSE),"")</f>
        <v/>
      </c>
    </row>
    <row r="4" spans="1:9" ht="17" x14ac:dyDescent="0.2">
      <c r="A4" s="1"/>
      <c r="B4">
        <v>253</v>
      </c>
      <c r="C4" s="1" t="s">
        <v>2</v>
      </c>
      <c r="D4" s="1" t="s">
        <v>3</v>
      </c>
      <c r="E4" s="1" t="s">
        <v>4</v>
      </c>
      <c r="F4" s="1"/>
      <c r="G4" s="1"/>
      <c r="H4">
        <v>1</v>
      </c>
      <c r="I4" t="str">
        <f>IFERROR(VLOOKUP(C4,map,2,FALSE),"")</f>
        <v/>
      </c>
    </row>
    <row r="5" spans="1:9" ht="17" x14ac:dyDescent="0.2">
      <c r="A5" s="1"/>
      <c r="B5">
        <v>0</v>
      </c>
      <c r="C5" s="1" t="s">
        <v>5</v>
      </c>
      <c r="D5" s="1" t="s">
        <v>5</v>
      </c>
      <c r="E5" s="1"/>
      <c r="F5" s="1"/>
      <c r="G5" s="1"/>
      <c r="H5">
        <v>1</v>
      </c>
      <c r="I5" t="str">
        <f>IFERROR(VLOOKUP(C5,map,2,FALSE),"")</f>
        <v/>
      </c>
    </row>
    <row r="6" spans="1:9" ht="17" x14ac:dyDescent="0.2">
      <c r="A6" s="1"/>
      <c r="B6">
        <v>1</v>
      </c>
      <c r="C6" s="1" t="s">
        <v>6</v>
      </c>
      <c r="D6" s="1" t="s">
        <v>6</v>
      </c>
      <c r="E6" s="1"/>
      <c r="F6" s="1"/>
      <c r="G6" s="1"/>
      <c r="H6">
        <v>1</v>
      </c>
      <c r="I6" t="str">
        <f>IFERROR(VLOOKUP(C6,map,2,FALSE),"")</f>
        <v/>
      </c>
    </row>
    <row r="7" spans="1:9" ht="17" x14ac:dyDescent="0.2">
      <c r="A7" s="1"/>
      <c r="B7">
        <v>2</v>
      </c>
      <c r="C7" s="1" t="s">
        <v>7</v>
      </c>
      <c r="D7" s="1" t="s">
        <v>3</v>
      </c>
      <c r="E7" s="1"/>
      <c r="F7" s="1"/>
      <c r="G7" s="1"/>
      <c r="H7">
        <v>1</v>
      </c>
      <c r="I7" t="str">
        <f>IFERROR(VLOOKUP(C7,map,2,FALSE),"")</f>
        <v/>
      </c>
    </row>
    <row r="8" spans="1:9" ht="17" x14ac:dyDescent="0.2">
      <c r="A8" s="1"/>
      <c r="B8">
        <v>3</v>
      </c>
      <c r="C8" s="1" t="s">
        <v>8</v>
      </c>
      <c r="D8" s="1" t="s">
        <v>9</v>
      </c>
      <c r="E8" s="1" t="s">
        <v>10</v>
      </c>
      <c r="F8" s="1"/>
      <c r="G8" s="1"/>
      <c r="H8">
        <v>1</v>
      </c>
      <c r="I8" t="str">
        <f>IFERROR(VLOOKUP(C8,map,2,FALSE),"")</f>
        <v/>
      </c>
    </row>
    <row r="9" spans="1:9" ht="17" x14ac:dyDescent="0.2">
      <c r="A9" s="1"/>
      <c r="B9">
        <v>4</v>
      </c>
      <c r="C9" s="1" t="s">
        <v>11</v>
      </c>
      <c r="D9" s="1" t="s">
        <v>9</v>
      </c>
      <c r="E9" s="1" t="s">
        <v>10</v>
      </c>
      <c r="F9" s="1"/>
      <c r="G9" s="1"/>
      <c r="H9">
        <v>1</v>
      </c>
      <c r="I9" t="str">
        <f>IFERROR(VLOOKUP(C9,map,2,FALSE),"")</f>
        <v/>
      </c>
    </row>
    <row r="10" spans="1:9" ht="17" x14ac:dyDescent="0.2">
      <c r="A10" s="1"/>
      <c r="B10">
        <v>5</v>
      </c>
      <c r="C10" s="1" t="s">
        <v>12</v>
      </c>
      <c r="D10" s="1" t="s">
        <v>12</v>
      </c>
      <c r="E10" s="1"/>
      <c r="F10" s="1"/>
      <c r="G10" s="1"/>
      <c r="H10">
        <v>1</v>
      </c>
      <c r="I10" t="str">
        <f>IFERROR(VLOOKUP(C10,map,2,FALSE),"")</f>
        <v/>
      </c>
    </row>
    <row r="11" spans="1:9" ht="17" x14ac:dyDescent="0.2">
      <c r="A11" s="1"/>
      <c r="B11">
        <v>6</v>
      </c>
      <c r="C11" s="1" t="s">
        <v>13</v>
      </c>
      <c r="D11" s="1" t="s">
        <v>13</v>
      </c>
      <c r="E11" s="1"/>
      <c r="F11" s="1"/>
      <c r="G11" s="1"/>
      <c r="H11">
        <v>1</v>
      </c>
      <c r="I11" t="str">
        <f>IFERROR(VLOOKUP(C11,map,2,FALSE),"")</f>
        <v/>
      </c>
    </row>
    <row r="12" spans="1:9" ht="17" x14ac:dyDescent="0.2">
      <c r="A12" s="1"/>
      <c r="B12">
        <v>7</v>
      </c>
      <c r="C12" s="1" t="s">
        <v>14</v>
      </c>
      <c r="D12" s="1" t="s">
        <v>15</v>
      </c>
      <c r="E12" s="1" t="s">
        <v>4</v>
      </c>
      <c r="F12" s="1"/>
      <c r="G12" s="1"/>
      <c r="H12">
        <v>1</v>
      </c>
      <c r="I12" t="str">
        <f>IFERROR(VLOOKUP(C12,map,2,FALSE),"")</f>
        <v>SumElapsedDuration</v>
      </c>
    </row>
    <row r="13" spans="1:9" ht="17" x14ac:dyDescent="0.2">
      <c r="A13" s="1"/>
      <c r="B13">
        <v>8</v>
      </c>
      <c r="C13" s="1" t="s">
        <v>16</v>
      </c>
      <c r="D13" s="1" t="s">
        <v>15</v>
      </c>
      <c r="E13" s="1" t="s">
        <v>4</v>
      </c>
      <c r="F13" s="1"/>
      <c r="G13" s="1"/>
      <c r="H13">
        <v>1</v>
      </c>
      <c r="I13" t="str">
        <f>IFERROR(VLOOKUP(C13,map,2,FALSE),"")</f>
        <v>SumDuration</v>
      </c>
    </row>
    <row r="14" spans="1:9" ht="17" x14ac:dyDescent="0.2">
      <c r="A14" s="1"/>
      <c r="B14">
        <v>9</v>
      </c>
      <c r="C14" s="1" t="s">
        <v>17</v>
      </c>
      <c r="D14" s="1" t="s">
        <v>15</v>
      </c>
      <c r="E14" s="1" t="s">
        <v>18</v>
      </c>
      <c r="F14" s="1"/>
      <c r="G14" s="1"/>
      <c r="H14">
        <v>1</v>
      </c>
      <c r="I14" t="str">
        <f>IFERROR(VLOOKUP(C14,map,2,FALSE),"")</f>
        <v>SumDistance</v>
      </c>
    </row>
    <row r="15" spans="1:9" ht="17" x14ac:dyDescent="0.2">
      <c r="A15" s="1"/>
      <c r="B15">
        <v>10</v>
      </c>
      <c r="C15" s="1" t="s">
        <v>19</v>
      </c>
      <c r="D15" s="1" t="s">
        <v>15</v>
      </c>
      <c r="E15" s="1" t="s">
        <v>20</v>
      </c>
      <c r="F15" s="1"/>
      <c r="G15" s="1"/>
      <c r="H15">
        <v>1</v>
      </c>
      <c r="I15" t="str">
        <f>IFERROR(VLOOKUP(C15,map,2,FALSE),"")</f>
        <v/>
      </c>
    </row>
    <row r="16" spans="1:9" ht="34" x14ac:dyDescent="0.2">
      <c r="A16" s="1"/>
      <c r="C16" s="1" t="s">
        <v>21</v>
      </c>
      <c r="D16" s="1" t="s">
        <v>15</v>
      </c>
      <c r="E16" s="1" t="s">
        <v>22</v>
      </c>
      <c r="F16" s="1" t="s">
        <v>23</v>
      </c>
      <c r="G16" s="1" t="s">
        <v>24</v>
      </c>
      <c r="H16">
        <v>1</v>
      </c>
      <c r="I16" t="str">
        <f>IFERROR(VLOOKUP(C16,map,2,FALSE),"")</f>
        <v/>
      </c>
    </row>
    <row r="17" spans="1:9" ht="85" x14ac:dyDescent="0.2">
      <c r="A17" s="1"/>
      <c r="C17" s="1" t="s">
        <v>25</v>
      </c>
      <c r="D17" s="1" t="s">
        <v>15</v>
      </c>
      <c r="E17" s="1" t="s">
        <v>26</v>
      </c>
      <c r="F17" s="1" t="s">
        <v>27</v>
      </c>
      <c r="G17" s="1" t="s">
        <v>28</v>
      </c>
      <c r="H17">
        <v>1</v>
      </c>
      <c r="I17" t="str">
        <f>IFERROR(VLOOKUP(C17,map,2,FALSE),"")</f>
        <v>SumStrokes</v>
      </c>
    </row>
    <row r="18" spans="1:9" ht="17" x14ac:dyDescent="0.2">
      <c r="A18" s="1"/>
      <c r="B18">
        <v>11</v>
      </c>
      <c r="C18" s="1" t="s">
        <v>29</v>
      </c>
      <c r="D18" s="1" t="s">
        <v>30</v>
      </c>
      <c r="E18" s="1" t="s">
        <v>31</v>
      </c>
      <c r="F18" s="1"/>
      <c r="G18" s="1"/>
      <c r="H18">
        <v>1</v>
      </c>
      <c r="I18" t="str">
        <f>IFERROR(VLOOKUP(C18,map,2,FALSE),"")</f>
        <v>SumEnergy</v>
      </c>
    </row>
    <row r="19" spans="1:9" ht="17" x14ac:dyDescent="0.2">
      <c r="A19" s="1"/>
      <c r="B19">
        <v>13</v>
      </c>
      <c r="C19" s="1" t="s">
        <v>32</v>
      </c>
      <c r="D19" s="1" t="s">
        <v>30</v>
      </c>
      <c r="E19" s="1" t="s">
        <v>31</v>
      </c>
      <c r="F19" s="1"/>
      <c r="G19" s="1"/>
      <c r="H19">
        <v>1</v>
      </c>
      <c r="I19" t="str">
        <f>IFERROR(VLOOKUP(C19,map,2,FALSE),"")</f>
        <v/>
      </c>
    </row>
    <row r="20" spans="1:9" ht="17" x14ac:dyDescent="0.2">
      <c r="A20" s="1"/>
      <c r="B20">
        <v>14</v>
      </c>
      <c r="C20" s="1" t="s">
        <v>33</v>
      </c>
      <c r="D20" s="1" t="s">
        <v>30</v>
      </c>
      <c r="E20" s="1" t="s">
        <v>35</v>
      </c>
      <c r="F20" s="1"/>
      <c r="G20" s="1"/>
      <c r="H20">
        <v>1</v>
      </c>
      <c r="I20" t="str">
        <f>IFERROR(VLOOKUP(C20,map,2,FALSE),"")</f>
        <v>WeightedMeanSpeed</v>
      </c>
    </row>
    <row r="21" spans="1:9" ht="17" x14ac:dyDescent="0.2">
      <c r="A21" s="1"/>
      <c r="B21">
        <v>15</v>
      </c>
      <c r="C21" s="1" t="s">
        <v>36</v>
      </c>
      <c r="D21" s="1" t="s">
        <v>30</v>
      </c>
      <c r="E21" s="1" t="s">
        <v>35</v>
      </c>
      <c r="F21" s="1"/>
      <c r="G21" s="1"/>
      <c r="H21">
        <v>1</v>
      </c>
      <c r="I21" t="str">
        <f>IFERROR(VLOOKUP(C21,map,2,FALSE),"")</f>
        <v>MaxSpeed</v>
      </c>
    </row>
    <row r="22" spans="1:9" ht="17" x14ac:dyDescent="0.2">
      <c r="A22" s="1"/>
      <c r="B22">
        <v>16</v>
      </c>
      <c r="C22" s="1" t="s">
        <v>38</v>
      </c>
      <c r="D22" s="1" t="s">
        <v>39</v>
      </c>
      <c r="E22" s="1" t="s">
        <v>40</v>
      </c>
      <c r="F22" s="1"/>
      <c r="G22" s="1"/>
      <c r="H22">
        <v>1</v>
      </c>
      <c r="I22" t="str">
        <f>IFERROR(VLOOKUP(C22,map,2,FALSE),"")</f>
        <v>WeightedMeanHeartRate</v>
      </c>
    </row>
    <row r="23" spans="1:9" ht="17" x14ac:dyDescent="0.2">
      <c r="A23" s="1"/>
      <c r="B23">
        <v>17</v>
      </c>
      <c r="C23" s="1" t="s">
        <v>41</v>
      </c>
      <c r="D23" s="1" t="s">
        <v>39</v>
      </c>
      <c r="E23" s="1" t="s">
        <v>40</v>
      </c>
      <c r="F23" s="1"/>
      <c r="G23" s="1"/>
      <c r="H23">
        <v>1</v>
      </c>
      <c r="I23" t="str">
        <f>IFERROR(VLOOKUP(C23,map,2,FALSE),"")</f>
        <v>MaxHeartRate</v>
      </c>
    </row>
    <row r="24" spans="1:9" ht="17" x14ac:dyDescent="0.2">
      <c r="A24" s="1"/>
      <c r="B24">
        <v>18</v>
      </c>
      <c r="C24" s="1" t="s">
        <v>42</v>
      </c>
      <c r="D24" s="1" t="s">
        <v>39</v>
      </c>
      <c r="E24" s="1" t="s">
        <v>43</v>
      </c>
      <c r="F24" s="1"/>
      <c r="G24" s="1"/>
      <c r="H24">
        <v>1</v>
      </c>
      <c r="I24" t="str">
        <f>IFERROR(VLOOKUP(C24,map,2,FALSE),"")</f>
        <v>WeightedMeanCadence</v>
      </c>
    </row>
    <row r="25" spans="1:9" ht="17" x14ac:dyDescent="0.2">
      <c r="A25" s="1"/>
      <c r="C25" s="1" t="s">
        <v>44</v>
      </c>
      <c r="D25" s="1" t="s">
        <v>39</v>
      </c>
      <c r="E25" s="1" t="s">
        <v>45</v>
      </c>
      <c r="F25" s="1" t="s">
        <v>12</v>
      </c>
      <c r="G25" s="1" t="s">
        <v>46</v>
      </c>
      <c r="H25">
        <v>1</v>
      </c>
      <c r="I25" t="str">
        <f>IFERROR(VLOOKUP(C25,map,2,FALSE),"")</f>
        <v>WeightedMeanRunCadence</v>
      </c>
    </row>
    <row r="26" spans="1:9" ht="17" x14ac:dyDescent="0.2">
      <c r="A26" s="1"/>
      <c r="B26">
        <v>19</v>
      </c>
      <c r="C26" s="1" t="s">
        <v>47</v>
      </c>
      <c r="D26" s="1" t="s">
        <v>39</v>
      </c>
      <c r="E26" s="1" t="s">
        <v>43</v>
      </c>
      <c r="F26" s="1"/>
      <c r="G26" s="1"/>
      <c r="H26">
        <v>1</v>
      </c>
      <c r="I26" t="str">
        <f>IFERROR(VLOOKUP(C26,map,2,FALSE),"")</f>
        <v>MaxCadence</v>
      </c>
    </row>
    <row r="27" spans="1:9" ht="17" x14ac:dyDescent="0.2">
      <c r="A27" s="1"/>
      <c r="C27" s="1" t="s">
        <v>48</v>
      </c>
      <c r="D27" s="1" t="s">
        <v>39</v>
      </c>
      <c r="E27" s="1" t="s">
        <v>45</v>
      </c>
      <c r="F27" s="1" t="s">
        <v>12</v>
      </c>
      <c r="G27" s="1" t="s">
        <v>46</v>
      </c>
      <c r="H27">
        <v>1</v>
      </c>
      <c r="I27" t="str">
        <f>IFERROR(VLOOKUP(C27,map,2,FALSE),"")</f>
        <v/>
      </c>
    </row>
    <row r="28" spans="1:9" ht="17" x14ac:dyDescent="0.2">
      <c r="A28" s="1"/>
      <c r="B28">
        <v>20</v>
      </c>
      <c r="C28" s="1" t="s">
        <v>49</v>
      </c>
      <c r="D28" s="1" t="s">
        <v>30</v>
      </c>
      <c r="E28" s="1" t="s">
        <v>50</v>
      </c>
      <c r="F28" s="1"/>
      <c r="G28" s="1"/>
      <c r="H28">
        <v>1</v>
      </c>
      <c r="I28" t="str">
        <f>IFERROR(VLOOKUP(C28,map,2,FALSE),"")</f>
        <v>WeightedMeanPower</v>
      </c>
    </row>
    <row r="29" spans="1:9" ht="17" x14ac:dyDescent="0.2">
      <c r="A29" s="1"/>
      <c r="B29">
        <v>21</v>
      </c>
      <c r="C29" s="1" t="s">
        <v>51</v>
      </c>
      <c r="D29" s="1" t="s">
        <v>30</v>
      </c>
      <c r="E29" s="1" t="s">
        <v>50</v>
      </c>
      <c r="F29" s="1"/>
      <c r="G29" s="1"/>
      <c r="H29">
        <v>1</v>
      </c>
      <c r="I29" t="str">
        <f>IFERROR(VLOOKUP(C29,map,2,FALSE),"")</f>
        <v>MaxPower</v>
      </c>
    </row>
    <row r="30" spans="1:9" ht="17" x14ac:dyDescent="0.2">
      <c r="A30" s="1"/>
      <c r="B30">
        <v>22</v>
      </c>
      <c r="C30" s="1" t="s">
        <v>52</v>
      </c>
      <c r="D30" s="1" t="s">
        <v>30</v>
      </c>
      <c r="E30" s="1" t="s">
        <v>18</v>
      </c>
      <c r="F30" s="1"/>
      <c r="G30" s="1"/>
      <c r="H30">
        <v>1</v>
      </c>
      <c r="I30" t="str">
        <f>IFERROR(VLOOKUP(C30,map,2,FALSE),"")</f>
        <v>GainElevation</v>
      </c>
    </row>
    <row r="31" spans="1:9" ht="17" x14ac:dyDescent="0.2">
      <c r="A31" s="1"/>
      <c r="B31">
        <v>23</v>
      </c>
      <c r="C31" s="1" t="s">
        <v>53</v>
      </c>
      <c r="D31" s="1" t="s">
        <v>30</v>
      </c>
      <c r="E31" s="1" t="s">
        <v>18</v>
      </c>
      <c r="F31" s="1"/>
      <c r="G31" s="1"/>
      <c r="H31">
        <v>1</v>
      </c>
      <c r="I31" t="str">
        <f>IFERROR(VLOOKUP(C31,map,2,FALSE),"")</f>
        <v>LossElevation</v>
      </c>
    </row>
    <row r="32" spans="1:9" ht="17" x14ac:dyDescent="0.2">
      <c r="A32" s="1"/>
      <c r="B32">
        <v>24</v>
      </c>
      <c r="C32" s="1" t="s">
        <v>54</v>
      </c>
      <c r="D32" s="1" t="s">
        <v>39</v>
      </c>
      <c r="E32" s="1"/>
      <c r="F32" s="1"/>
      <c r="G32" s="1"/>
      <c r="H32">
        <v>1</v>
      </c>
      <c r="I32" t="str">
        <f>IFERROR(VLOOKUP(C32,map,2,FALSE),"")</f>
        <v>SumTrainingEffect</v>
      </c>
    </row>
    <row r="33" spans="1:9" ht="17" x14ac:dyDescent="0.2">
      <c r="A33" s="1"/>
      <c r="B33">
        <v>25</v>
      </c>
      <c r="C33" s="1" t="s">
        <v>55</v>
      </c>
      <c r="D33" s="1" t="s">
        <v>30</v>
      </c>
      <c r="E33" s="1"/>
      <c r="F33" s="1"/>
      <c r="G33" s="1"/>
      <c r="H33">
        <v>1</v>
      </c>
      <c r="I33" t="str">
        <f>IFERROR(VLOOKUP(C33,map,2,FALSE),"")</f>
        <v/>
      </c>
    </row>
    <row r="34" spans="1:9" ht="17" x14ac:dyDescent="0.2">
      <c r="A34" s="1"/>
      <c r="B34">
        <v>26</v>
      </c>
      <c r="C34" s="1" t="s">
        <v>56</v>
      </c>
      <c r="D34" s="1" t="s">
        <v>30</v>
      </c>
      <c r="E34" s="1"/>
      <c r="F34" s="1"/>
      <c r="G34" s="1"/>
      <c r="H34">
        <v>1</v>
      </c>
      <c r="I34" t="str">
        <f>IFERROR(VLOOKUP(C34,map,2,FALSE),"")</f>
        <v/>
      </c>
    </row>
    <row r="35" spans="1:9" ht="17" x14ac:dyDescent="0.2">
      <c r="A35" s="1"/>
      <c r="B35">
        <v>27</v>
      </c>
      <c r="C35" s="1" t="s">
        <v>57</v>
      </c>
      <c r="D35" s="1" t="s">
        <v>39</v>
      </c>
      <c r="E35" s="1"/>
      <c r="F35" s="1"/>
      <c r="G35" s="1"/>
      <c r="H35">
        <v>1</v>
      </c>
      <c r="I35" t="str">
        <f>IFERROR(VLOOKUP(C35,map,2,FALSE),"")</f>
        <v/>
      </c>
    </row>
    <row r="36" spans="1:9" ht="34" x14ac:dyDescent="0.2">
      <c r="A36" s="1"/>
      <c r="B36">
        <v>28</v>
      </c>
      <c r="C36" s="1" t="s">
        <v>58</v>
      </c>
      <c r="D36" s="1" t="s">
        <v>59</v>
      </c>
      <c r="E36" s="1"/>
      <c r="F36" s="1"/>
      <c r="G36" s="1"/>
      <c r="H36">
        <v>1</v>
      </c>
      <c r="I36" t="str">
        <f>IFERROR(VLOOKUP(C36,map,2,FALSE),"")</f>
        <v/>
      </c>
    </row>
    <row r="37" spans="1:9" ht="17" x14ac:dyDescent="0.2">
      <c r="A37" s="1"/>
      <c r="B37">
        <v>29</v>
      </c>
      <c r="C37" s="1" t="s">
        <v>60</v>
      </c>
      <c r="D37" s="1" t="s">
        <v>9</v>
      </c>
      <c r="E37" s="1" t="s">
        <v>10</v>
      </c>
      <c r="F37" s="1"/>
      <c r="G37" s="1"/>
      <c r="H37">
        <v>1</v>
      </c>
      <c r="I37" t="str">
        <f>IFERROR(VLOOKUP(C37,map,2,FALSE),"")</f>
        <v/>
      </c>
    </row>
    <row r="38" spans="1:9" ht="17" x14ac:dyDescent="0.2">
      <c r="A38" s="1"/>
      <c r="B38">
        <v>30</v>
      </c>
      <c r="C38" s="1" t="s">
        <v>61</v>
      </c>
      <c r="D38" s="1" t="s">
        <v>9</v>
      </c>
      <c r="E38" s="1" t="s">
        <v>10</v>
      </c>
      <c r="F38" s="1"/>
      <c r="G38" s="1"/>
      <c r="H38">
        <v>1</v>
      </c>
      <c r="I38" t="str">
        <f>IFERROR(VLOOKUP(C38,map,2,FALSE),"")</f>
        <v/>
      </c>
    </row>
    <row r="39" spans="1:9" ht="17" x14ac:dyDescent="0.2">
      <c r="A39" s="1"/>
      <c r="B39">
        <v>31</v>
      </c>
      <c r="C39" s="1" t="s">
        <v>62</v>
      </c>
      <c r="D39" s="1" t="s">
        <v>9</v>
      </c>
      <c r="E39" s="1" t="s">
        <v>10</v>
      </c>
      <c r="F39" s="1"/>
      <c r="G39" s="1"/>
      <c r="H39">
        <v>1</v>
      </c>
      <c r="I39" t="str">
        <f>IFERROR(VLOOKUP(C39,map,2,FALSE),"")</f>
        <v/>
      </c>
    </row>
    <row r="40" spans="1:9" ht="17" x14ac:dyDescent="0.2">
      <c r="A40" s="1"/>
      <c r="B40">
        <v>32</v>
      </c>
      <c r="C40" s="1" t="s">
        <v>63</v>
      </c>
      <c r="D40" s="1" t="s">
        <v>9</v>
      </c>
      <c r="E40" s="1" t="s">
        <v>10</v>
      </c>
      <c r="F40" s="1"/>
      <c r="G40" s="1"/>
      <c r="H40">
        <v>1</v>
      </c>
      <c r="I40" t="str">
        <f>IFERROR(VLOOKUP(C40,map,2,FALSE),"")</f>
        <v/>
      </c>
    </row>
    <row r="41" spans="1:9" ht="17" x14ac:dyDescent="0.2">
      <c r="A41" s="1"/>
      <c r="B41">
        <v>33</v>
      </c>
      <c r="C41" s="1" t="s">
        <v>64</v>
      </c>
      <c r="D41" s="1" t="s">
        <v>30</v>
      </c>
      <c r="E41" s="1" t="s">
        <v>65</v>
      </c>
      <c r="F41" s="1"/>
      <c r="G41" s="1"/>
      <c r="H41">
        <v>1</v>
      </c>
      <c r="I41" t="str">
        <f>IFERROR(VLOOKUP(C41,map,2,FALSE),"")</f>
        <v/>
      </c>
    </row>
    <row r="42" spans="1:9" ht="17" x14ac:dyDescent="0.2">
      <c r="A42" s="1"/>
      <c r="B42">
        <v>34</v>
      </c>
      <c r="C42" s="1" t="s">
        <v>66</v>
      </c>
      <c r="D42" s="1" t="s">
        <v>30</v>
      </c>
      <c r="E42" s="1" t="s">
        <v>50</v>
      </c>
      <c r="F42" s="1"/>
      <c r="G42" s="1"/>
      <c r="H42">
        <v>1</v>
      </c>
      <c r="I42" t="str">
        <f>IFERROR(VLOOKUP(C42,map,2,FALSE),"")</f>
        <v>WeightedMeanNormalizedPower</v>
      </c>
    </row>
    <row r="43" spans="1:9" ht="17" x14ac:dyDescent="0.2">
      <c r="A43" s="1"/>
      <c r="B43">
        <v>35</v>
      </c>
      <c r="C43" s="1" t="s">
        <v>67</v>
      </c>
      <c r="D43" s="1" t="s">
        <v>30</v>
      </c>
      <c r="E43" s="1" t="s">
        <v>68</v>
      </c>
      <c r="F43" s="1"/>
      <c r="G43" s="1"/>
      <c r="H43">
        <v>1</v>
      </c>
      <c r="I43" t="str">
        <f>IFERROR(VLOOKUP(C43,map,2,FALSE),"")</f>
        <v>SumTrainingStressScore</v>
      </c>
    </row>
    <row r="44" spans="1:9" ht="17" x14ac:dyDescent="0.2">
      <c r="A44" s="1"/>
      <c r="B44">
        <v>36</v>
      </c>
      <c r="C44" s="1" t="s">
        <v>69</v>
      </c>
      <c r="D44" s="1" t="s">
        <v>30</v>
      </c>
      <c r="E44" s="1" t="s">
        <v>70</v>
      </c>
      <c r="F44" s="1"/>
      <c r="G44" s="1"/>
      <c r="H44">
        <v>1</v>
      </c>
      <c r="I44" t="str">
        <f>IFERROR(VLOOKUP(C44,map,2,FALSE),"")</f>
        <v>SumIntensityFactor</v>
      </c>
    </row>
    <row r="45" spans="1:9" ht="34" x14ac:dyDescent="0.2">
      <c r="A45" s="1"/>
      <c r="B45">
        <v>37</v>
      </c>
      <c r="C45" s="1" t="s">
        <v>71</v>
      </c>
      <c r="D45" s="1" t="s">
        <v>72</v>
      </c>
      <c r="E45" s="1"/>
      <c r="F45" s="1"/>
      <c r="G45" s="1"/>
      <c r="H45">
        <v>1</v>
      </c>
      <c r="I45" t="str">
        <f>IFERROR(VLOOKUP(C45,map,2,FALSE),"")</f>
        <v>WeightedMeanRightBalance</v>
      </c>
    </row>
    <row r="46" spans="1:9" ht="17" x14ac:dyDescent="0.2">
      <c r="A46" s="1"/>
      <c r="B46">
        <v>41</v>
      </c>
      <c r="C46" s="1" t="s">
        <v>73</v>
      </c>
      <c r="D46" s="1" t="s">
        <v>15</v>
      </c>
      <c r="E46" s="1" t="s">
        <v>74</v>
      </c>
      <c r="F46" s="1"/>
      <c r="G46" s="1"/>
      <c r="H46">
        <v>1</v>
      </c>
      <c r="I46" t="str">
        <f>IFERROR(VLOOKUP(C46,map,2,FALSE),"")</f>
        <v>WeightedMeanStrokes</v>
      </c>
    </row>
    <row r="47" spans="1:9" ht="17" x14ac:dyDescent="0.2">
      <c r="A47" s="1"/>
      <c r="B47">
        <v>42</v>
      </c>
      <c r="C47" s="1" t="s">
        <v>75</v>
      </c>
      <c r="D47" s="1" t="s">
        <v>30</v>
      </c>
      <c r="E47" s="1" t="s">
        <v>18</v>
      </c>
      <c r="F47" s="1"/>
      <c r="G47" s="1"/>
      <c r="H47">
        <v>1</v>
      </c>
      <c r="I47" t="str">
        <f>IFERROR(VLOOKUP(C47,map,2,FALSE),"")</f>
        <v>WeightedMeanStrokeDistance</v>
      </c>
    </row>
    <row r="48" spans="1:9" ht="34" x14ac:dyDescent="0.2">
      <c r="A48" s="1"/>
      <c r="B48">
        <v>43</v>
      </c>
      <c r="C48" s="1" t="s">
        <v>76</v>
      </c>
      <c r="D48" s="1" t="s">
        <v>76</v>
      </c>
      <c r="E48" s="1" t="s">
        <v>76</v>
      </c>
      <c r="F48" s="1"/>
      <c r="G48" s="1"/>
      <c r="H48">
        <v>1</v>
      </c>
      <c r="I48" t="str">
        <f>IFERROR(VLOOKUP(C48,map,2,FALSE),"")</f>
        <v/>
      </c>
    </row>
    <row r="49" spans="1:9" ht="17" x14ac:dyDescent="0.2">
      <c r="A49" s="1"/>
      <c r="B49">
        <v>44</v>
      </c>
      <c r="C49" s="1" t="s">
        <v>77</v>
      </c>
      <c r="D49" s="1" t="s">
        <v>30</v>
      </c>
      <c r="E49" s="1" t="s">
        <v>18</v>
      </c>
      <c r="F49" s="1"/>
      <c r="G49" s="1"/>
      <c r="H49">
        <v>1</v>
      </c>
      <c r="I49" t="str">
        <f>IFERROR(VLOOKUP(C49,map,2,FALSE),"")</f>
        <v/>
      </c>
    </row>
    <row r="50" spans="1:9" ht="17" x14ac:dyDescent="0.2">
      <c r="A50" s="1"/>
      <c r="B50">
        <v>45</v>
      </c>
      <c r="C50" s="1" t="s">
        <v>78</v>
      </c>
      <c r="D50" s="1" t="s">
        <v>30</v>
      </c>
      <c r="E50" s="1" t="s">
        <v>50</v>
      </c>
      <c r="F50" s="1"/>
      <c r="G50" s="1"/>
      <c r="H50">
        <v>1</v>
      </c>
      <c r="I50" t="str">
        <f>IFERROR(VLOOKUP(C50,map,2,FALSE),"")</f>
        <v>ThresholdPower</v>
      </c>
    </row>
    <row r="51" spans="1:9" ht="34" x14ac:dyDescent="0.2">
      <c r="A51" s="1"/>
      <c r="B51">
        <v>46</v>
      </c>
      <c r="C51" s="1" t="s">
        <v>79</v>
      </c>
      <c r="D51" s="1" t="s">
        <v>80</v>
      </c>
      <c r="E51" s="1"/>
      <c r="F51" s="1"/>
      <c r="G51" s="1"/>
      <c r="H51">
        <v>1</v>
      </c>
      <c r="I51" t="str">
        <f>IFERROR(VLOOKUP(C51,map,2,FALSE),"")</f>
        <v/>
      </c>
    </row>
    <row r="52" spans="1:9" ht="17" x14ac:dyDescent="0.2">
      <c r="A52" s="1"/>
      <c r="B52">
        <v>47</v>
      </c>
      <c r="C52" s="1" t="s">
        <v>81</v>
      </c>
      <c r="D52" s="1" t="s">
        <v>30</v>
      </c>
      <c r="E52" s="1" t="s">
        <v>65</v>
      </c>
      <c r="F52" s="1"/>
      <c r="G52" s="1"/>
      <c r="H52">
        <v>1</v>
      </c>
      <c r="I52" t="str">
        <f>IFERROR(VLOOKUP(C52,map,2,FALSE),"")</f>
        <v/>
      </c>
    </row>
    <row r="53" spans="1:9" ht="17" x14ac:dyDescent="0.2">
      <c r="A53" s="1"/>
      <c r="B53">
        <v>48</v>
      </c>
      <c r="C53" s="1" t="s">
        <v>82</v>
      </c>
      <c r="D53" s="1" t="s">
        <v>15</v>
      </c>
      <c r="E53" s="1" t="s">
        <v>83</v>
      </c>
      <c r="F53" s="1"/>
      <c r="G53" s="1"/>
      <c r="H53">
        <v>1</v>
      </c>
      <c r="I53" t="str">
        <f>IFERROR(VLOOKUP(C53,map,2,FALSE),"")</f>
        <v/>
      </c>
    </row>
    <row r="54" spans="1:9" ht="17" x14ac:dyDescent="0.2">
      <c r="A54" s="1"/>
      <c r="B54">
        <v>49</v>
      </c>
      <c r="C54" s="1" t="s">
        <v>84</v>
      </c>
      <c r="D54" s="1" t="s">
        <v>30</v>
      </c>
      <c r="E54" s="1" t="s">
        <v>18</v>
      </c>
      <c r="F54" s="1"/>
      <c r="G54" s="1"/>
      <c r="H54">
        <v>1</v>
      </c>
      <c r="I54" t="str">
        <f>IFERROR(VLOOKUP(C54,map,2,FALSE),"")</f>
        <v>WeightedMeanElevation</v>
      </c>
    </row>
    <row r="55" spans="1:9" ht="17" x14ac:dyDescent="0.2">
      <c r="A55" s="1"/>
      <c r="B55">
        <v>50</v>
      </c>
      <c r="C55" s="1" t="s">
        <v>86</v>
      </c>
      <c r="D55" s="1" t="s">
        <v>30</v>
      </c>
      <c r="E55" s="1" t="s">
        <v>18</v>
      </c>
      <c r="F55" s="1"/>
      <c r="G55" s="1"/>
      <c r="H55">
        <v>1</v>
      </c>
      <c r="I55" t="str">
        <f>IFERROR(VLOOKUP(C55,map,2,FALSE),"")</f>
        <v>MaxElevation</v>
      </c>
    </row>
    <row r="56" spans="1:9" ht="17" x14ac:dyDescent="0.2">
      <c r="A56" s="1"/>
      <c r="B56">
        <v>51</v>
      </c>
      <c r="C56" s="1" t="s">
        <v>88</v>
      </c>
      <c r="D56" s="1" t="s">
        <v>39</v>
      </c>
      <c r="E56" s="1" t="s">
        <v>18</v>
      </c>
      <c r="F56" s="1"/>
      <c r="G56" s="1"/>
      <c r="H56">
        <v>1</v>
      </c>
      <c r="I56" t="str">
        <f>IFERROR(VLOOKUP(C56,map,2,FALSE),"")</f>
        <v/>
      </c>
    </row>
    <row r="57" spans="1:9" ht="17" x14ac:dyDescent="0.2">
      <c r="A57" s="1"/>
      <c r="B57">
        <v>52</v>
      </c>
      <c r="C57" s="1" t="s">
        <v>89</v>
      </c>
      <c r="D57" s="1" t="s">
        <v>90</v>
      </c>
      <c r="E57" s="1" t="s">
        <v>91</v>
      </c>
      <c r="F57" s="1"/>
      <c r="G57" s="1"/>
      <c r="H57">
        <v>1</v>
      </c>
      <c r="I57" t="str">
        <f>IFERROR(VLOOKUP(C57,map,2,FALSE),"")</f>
        <v/>
      </c>
    </row>
    <row r="58" spans="1:9" ht="17" x14ac:dyDescent="0.2">
      <c r="A58" s="1"/>
      <c r="B58">
        <v>53</v>
      </c>
      <c r="C58" s="1" t="s">
        <v>92</v>
      </c>
      <c r="D58" s="1" t="s">
        <v>90</v>
      </c>
      <c r="E58" s="1" t="s">
        <v>91</v>
      </c>
      <c r="F58" s="1"/>
      <c r="G58" s="1"/>
      <c r="H58">
        <v>1</v>
      </c>
      <c r="I58" t="str">
        <f>IFERROR(VLOOKUP(C58,map,2,FALSE),"")</f>
        <v>WeightedMeanPosGrade</v>
      </c>
    </row>
    <row r="59" spans="1:9" ht="17" x14ac:dyDescent="0.2">
      <c r="A59" s="1"/>
      <c r="B59">
        <v>54</v>
      </c>
      <c r="C59" s="1" t="s">
        <v>93</v>
      </c>
      <c r="D59" s="1" t="s">
        <v>90</v>
      </c>
      <c r="E59" s="1" t="s">
        <v>91</v>
      </c>
      <c r="F59" s="1"/>
      <c r="G59" s="1"/>
      <c r="H59">
        <v>1</v>
      </c>
      <c r="I59" t="str">
        <f>IFERROR(VLOOKUP(C59,map,2,FALSE),"")</f>
        <v>WeightedMeanNegGrade</v>
      </c>
    </row>
    <row r="60" spans="1:9" ht="17" x14ac:dyDescent="0.2">
      <c r="A60" s="1"/>
      <c r="B60">
        <v>55</v>
      </c>
      <c r="C60" s="1" t="s">
        <v>94</v>
      </c>
      <c r="D60" s="1" t="s">
        <v>90</v>
      </c>
      <c r="E60" s="1" t="s">
        <v>91</v>
      </c>
      <c r="F60" s="1"/>
      <c r="G60" s="1"/>
      <c r="H60">
        <v>1</v>
      </c>
      <c r="I60" t="str">
        <f>IFERROR(VLOOKUP(C60,map,2,FALSE),"")</f>
        <v/>
      </c>
    </row>
    <row r="61" spans="1:9" ht="17" x14ac:dyDescent="0.2">
      <c r="A61" s="1"/>
      <c r="B61">
        <v>56</v>
      </c>
      <c r="C61" s="1" t="s">
        <v>95</v>
      </c>
      <c r="D61" s="1" t="s">
        <v>90</v>
      </c>
      <c r="E61" s="1" t="s">
        <v>91</v>
      </c>
      <c r="F61" s="1"/>
      <c r="G61" s="1"/>
      <c r="H61">
        <v>1</v>
      </c>
      <c r="I61" t="str">
        <f>IFERROR(VLOOKUP(C61,map,2,FALSE),"")</f>
        <v/>
      </c>
    </row>
    <row r="62" spans="1:9" ht="17" x14ac:dyDescent="0.2">
      <c r="A62" s="1"/>
      <c r="B62">
        <v>57</v>
      </c>
      <c r="C62" s="1" t="s">
        <v>96</v>
      </c>
      <c r="D62" s="1" t="s">
        <v>97</v>
      </c>
      <c r="E62" s="1" t="s">
        <v>98</v>
      </c>
      <c r="F62" s="1"/>
      <c r="G62" s="1"/>
      <c r="H62">
        <v>1</v>
      </c>
      <c r="I62" t="str">
        <f>IFERROR(VLOOKUP(C62,map,2,FALSE),"")</f>
        <v>WeightedMeanAirTemperature</v>
      </c>
    </row>
    <row r="63" spans="1:9" ht="17" x14ac:dyDescent="0.2">
      <c r="A63" s="1"/>
      <c r="B63">
        <v>58</v>
      </c>
      <c r="C63" s="1" t="s">
        <v>99</v>
      </c>
      <c r="D63" s="1" t="s">
        <v>97</v>
      </c>
      <c r="E63" s="1" t="s">
        <v>98</v>
      </c>
      <c r="F63" s="1"/>
      <c r="G63" s="1"/>
      <c r="H63">
        <v>1</v>
      </c>
      <c r="I63" t="str">
        <f>IFERROR(VLOOKUP(C63,map,2,FALSE),"")</f>
        <v>MaxAirTemperature</v>
      </c>
    </row>
    <row r="64" spans="1:9" ht="17" x14ac:dyDescent="0.2">
      <c r="A64" s="1"/>
      <c r="B64">
        <v>59</v>
      </c>
      <c r="C64" s="1" t="s">
        <v>100</v>
      </c>
      <c r="D64" s="1" t="s">
        <v>15</v>
      </c>
      <c r="E64" s="1" t="s">
        <v>4</v>
      </c>
      <c r="F64" s="1"/>
      <c r="G64" s="1"/>
      <c r="H64">
        <v>1</v>
      </c>
      <c r="I64" t="str">
        <f>IFERROR(VLOOKUP(C64,map,2,FALSE),"")</f>
        <v>SumMovingDuration</v>
      </c>
    </row>
    <row r="65" spans="1:9" ht="17" x14ac:dyDescent="0.2">
      <c r="A65" s="1"/>
      <c r="B65">
        <v>60</v>
      </c>
      <c r="C65" s="1" t="s">
        <v>101</v>
      </c>
      <c r="D65" s="1" t="s">
        <v>90</v>
      </c>
      <c r="E65" s="1" t="s">
        <v>35</v>
      </c>
      <c r="F65" s="1"/>
      <c r="G65" s="1"/>
      <c r="H65">
        <v>1</v>
      </c>
      <c r="I65" t="str">
        <f>IFERROR(VLOOKUP(C65,map,2,FALSE),"")</f>
        <v>WeightedMeanPosVerticalSpeed</v>
      </c>
    </row>
    <row r="66" spans="1:9" ht="17" x14ac:dyDescent="0.2">
      <c r="A66" s="1"/>
      <c r="B66">
        <v>61</v>
      </c>
      <c r="C66" s="1" t="s">
        <v>102</v>
      </c>
      <c r="D66" s="1" t="s">
        <v>90</v>
      </c>
      <c r="E66" s="1" t="s">
        <v>35</v>
      </c>
      <c r="F66" s="1"/>
      <c r="G66" s="1"/>
      <c r="H66">
        <v>1</v>
      </c>
      <c r="I66" t="str">
        <f>IFERROR(VLOOKUP(C66,map,2,FALSE),"")</f>
        <v>WeightedMeanNegVerticalSpeed</v>
      </c>
    </row>
    <row r="67" spans="1:9" ht="17" x14ac:dyDescent="0.2">
      <c r="A67" s="1"/>
      <c r="B67">
        <v>62</v>
      </c>
      <c r="C67" s="1" t="s">
        <v>103</v>
      </c>
      <c r="D67" s="1" t="s">
        <v>90</v>
      </c>
      <c r="E67" s="1" t="s">
        <v>35</v>
      </c>
      <c r="F67" s="1"/>
      <c r="G67" s="1"/>
      <c r="H67">
        <v>1</v>
      </c>
      <c r="I67" t="str">
        <f>IFERROR(VLOOKUP(C67,map,2,FALSE),"")</f>
        <v/>
      </c>
    </row>
    <row r="68" spans="1:9" ht="17" x14ac:dyDescent="0.2">
      <c r="A68" s="1"/>
      <c r="B68">
        <v>63</v>
      </c>
      <c r="C68" s="1" t="s">
        <v>104</v>
      </c>
      <c r="D68" s="1" t="s">
        <v>90</v>
      </c>
      <c r="E68" s="1" t="s">
        <v>35</v>
      </c>
      <c r="F68" s="1"/>
      <c r="G68" s="1"/>
      <c r="H68">
        <v>1</v>
      </c>
      <c r="I68" t="str">
        <f>IFERROR(VLOOKUP(C68,map,2,FALSE),"")</f>
        <v/>
      </c>
    </row>
    <row r="69" spans="1:9" ht="17" x14ac:dyDescent="0.2">
      <c r="A69" s="1"/>
      <c r="B69">
        <v>64</v>
      </c>
      <c r="C69" s="1" t="s">
        <v>105</v>
      </c>
      <c r="D69" s="1" t="s">
        <v>39</v>
      </c>
      <c r="E69" s="1" t="s">
        <v>40</v>
      </c>
      <c r="F69" s="1"/>
      <c r="G69" s="1"/>
      <c r="H69">
        <v>1</v>
      </c>
      <c r="I69" t="str">
        <f>IFERROR(VLOOKUP(C69,map,2,FALSE),"")</f>
        <v>MinHeartRate</v>
      </c>
    </row>
    <row r="70" spans="1:9" ht="17" x14ac:dyDescent="0.2">
      <c r="A70" s="1"/>
      <c r="B70">
        <v>65</v>
      </c>
      <c r="C70" s="1" t="s">
        <v>106</v>
      </c>
      <c r="D70" s="1" t="s">
        <v>15</v>
      </c>
      <c r="E70" s="1" t="s">
        <v>4</v>
      </c>
      <c r="F70" s="1"/>
      <c r="G70" s="1"/>
      <c r="H70">
        <v>1</v>
      </c>
      <c r="I70" t="str">
        <f>IFERROR(VLOOKUP(C70,map,2,FALSE),"")</f>
        <v/>
      </c>
    </row>
    <row r="71" spans="1:9" ht="17" x14ac:dyDescent="0.2">
      <c r="A71" s="1"/>
      <c r="B71">
        <v>66</v>
      </c>
      <c r="C71" s="1" t="s">
        <v>107</v>
      </c>
      <c r="D71" s="1" t="s">
        <v>15</v>
      </c>
      <c r="E71" s="1" t="s">
        <v>4</v>
      </c>
      <c r="F71" s="1"/>
      <c r="G71" s="1"/>
      <c r="H71">
        <v>1</v>
      </c>
      <c r="I71" t="str">
        <f>IFERROR(VLOOKUP(C71,map,2,FALSE),"")</f>
        <v/>
      </c>
    </row>
    <row r="72" spans="1:9" ht="17" x14ac:dyDescent="0.2">
      <c r="A72" s="1"/>
      <c r="B72">
        <v>67</v>
      </c>
      <c r="C72" s="1" t="s">
        <v>108</v>
      </c>
      <c r="D72" s="1" t="s">
        <v>15</v>
      </c>
      <c r="E72" s="1" t="s">
        <v>4</v>
      </c>
      <c r="F72" s="1"/>
      <c r="G72" s="1"/>
      <c r="H72">
        <v>1</v>
      </c>
      <c r="I72" t="str">
        <f>IFERROR(VLOOKUP(C72,map,2,FALSE),"")</f>
        <v/>
      </c>
    </row>
    <row r="73" spans="1:9" ht="17" x14ac:dyDescent="0.2">
      <c r="A73" s="1"/>
      <c r="B73">
        <v>68</v>
      </c>
      <c r="C73" s="1" t="s">
        <v>109</v>
      </c>
      <c r="D73" s="1" t="s">
        <v>15</v>
      </c>
      <c r="E73" s="1" t="s">
        <v>4</v>
      </c>
      <c r="F73" s="1"/>
      <c r="G73" s="1"/>
      <c r="H73">
        <v>1</v>
      </c>
      <c r="I73" t="str">
        <f>IFERROR(VLOOKUP(C73,map,2,FALSE),"")</f>
        <v/>
      </c>
    </row>
    <row r="74" spans="1:9" ht="17" x14ac:dyDescent="0.2">
      <c r="A74" s="1"/>
      <c r="B74">
        <v>69</v>
      </c>
      <c r="C74" s="1" t="s">
        <v>110</v>
      </c>
      <c r="D74" s="1" t="s">
        <v>15</v>
      </c>
      <c r="E74" s="1" t="s">
        <v>4</v>
      </c>
      <c r="F74" s="1"/>
      <c r="G74" s="1"/>
      <c r="H74">
        <v>1</v>
      </c>
      <c r="I74" t="str">
        <f>IFERROR(VLOOKUP(C74,map,2,FALSE),"")</f>
        <v>SumDuration</v>
      </c>
    </row>
    <row r="75" spans="1:9" ht="17" x14ac:dyDescent="0.2">
      <c r="A75" s="1"/>
      <c r="B75">
        <v>70</v>
      </c>
      <c r="C75" s="1" t="s">
        <v>111</v>
      </c>
      <c r="D75" s="1" t="s">
        <v>30</v>
      </c>
      <c r="E75" s="1"/>
      <c r="F75" s="1"/>
      <c r="G75" s="1"/>
      <c r="H75">
        <v>1</v>
      </c>
      <c r="I75" t="str">
        <f>IFERROR(VLOOKUP(C75,map,2,FALSE),"")</f>
        <v/>
      </c>
    </row>
    <row r="76" spans="1:9" ht="17" x14ac:dyDescent="0.2">
      <c r="A76" s="1"/>
      <c r="B76">
        <v>71</v>
      </c>
      <c r="C76" s="1" t="s">
        <v>112</v>
      </c>
      <c r="D76" s="1" t="s">
        <v>30</v>
      </c>
      <c r="E76" s="1" t="s">
        <v>18</v>
      </c>
      <c r="F76" s="1"/>
      <c r="G76" s="1"/>
      <c r="H76">
        <v>1</v>
      </c>
      <c r="I76" t="str">
        <f>IFERROR(VLOOKUP(C76,map,2,FALSE),"")</f>
        <v>MinElevation</v>
      </c>
    </row>
    <row r="77" spans="1:9" ht="17" x14ac:dyDescent="0.2">
      <c r="A77" s="1"/>
      <c r="B77">
        <v>82</v>
      </c>
      <c r="C77" s="1" t="s">
        <v>114</v>
      </c>
      <c r="D77" s="1" t="s">
        <v>30</v>
      </c>
      <c r="E77" s="1"/>
      <c r="F77" s="1"/>
      <c r="G77" s="1"/>
      <c r="H77">
        <v>1</v>
      </c>
      <c r="I77" t="str">
        <f>IFERROR(VLOOKUP(C77,map,2,FALSE),"")</f>
        <v/>
      </c>
    </row>
    <row r="78" spans="1:9" ht="17" x14ac:dyDescent="0.2">
      <c r="A78" s="1"/>
      <c r="B78">
        <v>83</v>
      </c>
      <c r="C78" s="1" t="s">
        <v>115</v>
      </c>
      <c r="D78" s="1" t="s">
        <v>30</v>
      </c>
      <c r="E78" s="1"/>
      <c r="F78" s="1"/>
      <c r="G78" s="1"/>
      <c r="H78">
        <v>1</v>
      </c>
      <c r="I78" t="str">
        <f>IFERROR(VLOOKUP(C78,map,2,FALSE),"")</f>
        <v/>
      </c>
    </row>
    <row r="79" spans="1:9" ht="17" x14ac:dyDescent="0.2">
      <c r="A79" s="1"/>
      <c r="B79">
        <v>84</v>
      </c>
      <c r="C79" s="1" t="s">
        <v>116</v>
      </c>
      <c r="D79" s="1" t="s">
        <v>117</v>
      </c>
      <c r="E79" s="1"/>
      <c r="F79" s="1"/>
      <c r="G79" s="1"/>
      <c r="H79">
        <v>1</v>
      </c>
      <c r="I79" t="str">
        <f>IFERROR(VLOOKUP(C79,map,2,FALSE),"")</f>
        <v/>
      </c>
    </row>
    <row r="80" spans="1:9" ht="17" x14ac:dyDescent="0.2">
      <c r="A80" s="1"/>
      <c r="B80">
        <v>85</v>
      </c>
      <c r="C80" s="1" t="s">
        <v>118</v>
      </c>
      <c r="D80" s="1" t="s">
        <v>30</v>
      </c>
      <c r="E80" s="1" t="s">
        <v>119</v>
      </c>
      <c r="F80" s="1"/>
      <c r="G80" s="1"/>
      <c r="H80">
        <v>1</v>
      </c>
      <c r="I80" t="str">
        <f>IFERROR(VLOOKUP(C80,map,2,FALSE),"")</f>
        <v/>
      </c>
    </row>
    <row r="81" spans="1:9" ht="17" x14ac:dyDescent="0.2">
      <c r="A81" s="1"/>
      <c r="B81">
        <v>86</v>
      </c>
      <c r="C81" s="1" t="s">
        <v>120</v>
      </c>
      <c r="D81" s="1" t="s">
        <v>30</v>
      </c>
      <c r="E81" s="1" t="s">
        <v>119</v>
      </c>
      <c r="F81" s="1"/>
      <c r="G81" s="1"/>
      <c r="H81">
        <v>1</v>
      </c>
      <c r="I81" t="str">
        <f>IFERROR(VLOOKUP(C81,map,2,FALSE),"")</f>
        <v/>
      </c>
    </row>
    <row r="82" spans="1:9" ht="17" x14ac:dyDescent="0.2">
      <c r="A82" s="1"/>
      <c r="B82">
        <v>87</v>
      </c>
      <c r="C82" s="1" t="s">
        <v>121</v>
      </c>
      <c r="D82" s="1" t="s">
        <v>30</v>
      </c>
      <c r="E82" s="1" t="s">
        <v>35</v>
      </c>
      <c r="F82" s="1"/>
      <c r="G82" s="1"/>
      <c r="H82">
        <v>1</v>
      </c>
      <c r="I82" t="str">
        <f>IFERROR(VLOOKUP(C82,map,2,FALSE),"")</f>
        <v/>
      </c>
    </row>
    <row r="83" spans="1:9" ht="17" x14ac:dyDescent="0.2">
      <c r="A83" s="1"/>
      <c r="B83">
        <v>88</v>
      </c>
      <c r="C83" s="1" t="s">
        <v>122</v>
      </c>
      <c r="D83" s="1" t="s">
        <v>30</v>
      </c>
      <c r="E83" s="1" t="s">
        <v>35</v>
      </c>
      <c r="F83" s="1"/>
      <c r="G83" s="1"/>
      <c r="H83">
        <v>1</v>
      </c>
      <c r="I83" t="str">
        <f>IFERROR(VLOOKUP(C83,map,2,FALSE),"")</f>
        <v/>
      </c>
    </row>
    <row r="84" spans="1:9" ht="17" x14ac:dyDescent="0.2">
      <c r="A84" s="1"/>
      <c r="B84">
        <v>89</v>
      </c>
      <c r="C84" s="1" t="s">
        <v>123</v>
      </c>
      <c r="D84" s="1" t="s">
        <v>30</v>
      </c>
      <c r="E84" s="1" t="s">
        <v>124</v>
      </c>
      <c r="F84" s="1"/>
      <c r="G84" s="1"/>
      <c r="H84">
        <v>1</v>
      </c>
      <c r="I84" t="str">
        <f>IFERROR(VLOOKUP(C84,map,2,FALSE),"")</f>
        <v>WeightedMeanVerticalOscillation</v>
      </c>
    </row>
    <row r="85" spans="1:9" ht="17" x14ac:dyDescent="0.2">
      <c r="A85" s="1"/>
      <c r="B85">
        <v>90</v>
      </c>
      <c r="C85" s="1" t="s">
        <v>125</v>
      </c>
      <c r="D85" s="1" t="s">
        <v>30</v>
      </c>
      <c r="E85" s="1" t="s">
        <v>126</v>
      </c>
      <c r="F85" s="1"/>
      <c r="G85" s="1"/>
      <c r="H85">
        <v>1</v>
      </c>
      <c r="I85" t="str">
        <f>IFERROR(VLOOKUP(C85,map,2,FALSE),"")</f>
        <v>WeightedMeanStanceTimePercent</v>
      </c>
    </row>
    <row r="86" spans="1:9" ht="17" x14ac:dyDescent="0.2">
      <c r="A86" s="1"/>
      <c r="B86">
        <v>91</v>
      </c>
      <c r="C86" s="1" t="s">
        <v>127</v>
      </c>
      <c r="D86" s="1" t="s">
        <v>30</v>
      </c>
      <c r="E86" s="1" t="s">
        <v>128</v>
      </c>
      <c r="F86" s="1"/>
      <c r="G86" s="1"/>
      <c r="H86">
        <v>1</v>
      </c>
      <c r="I86" t="str">
        <f>IFERROR(VLOOKUP(C86,map,2,FALSE),"")</f>
        <v>WeightedMeanGroundContactTime</v>
      </c>
    </row>
    <row r="87" spans="1:9" ht="17" x14ac:dyDescent="0.2">
      <c r="A87" s="1"/>
      <c r="B87">
        <v>92</v>
      </c>
      <c r="C87" s="1" t="s">
        <v>129</v>
      </c>
      <c r="D87" s="1" t="s">
        <v>39</v>
      </c>
      <c r="E87" s="1" t="s">
        <v>43</v>
      </c>
      <c r="F87" s="1"/>
      <c r="G87" s="1"/>
      <c r="H87">
        <v>1</v>
      </c>
      <c r="I87" t="str">
        <f>IFERROR(VLOOKUP(C87,map,2,FALSE),"")</f>
        <v>WeightedMeanFractionalCadence</v>
      </c>
    </row>
    <row r="88" spans="1:9" ht="17" x14ac:dyDescent="0.2">
      <c r="A88" s="1"/>
      <c r="B88">
        <v>93</v>
      </c>
      <c r="C88" s="1" t="s">
        <v>130</v>
      </c>
      <c r="D88" s="1" t="s">
        <v>39</v>
      </c>
      <c r="E88" s="1" t="s">
        <v>43</v>
      </c>
      <c r="F88" s="1"/>
      <c r="G88" s="1"/>
      <c r="H88">
        <v>1</v>
      </c>
      <c r="I88" t="str">
        <f>IFERROR(VLOOKUP(C88,map,2,FALSE),"")</f>
        <v>MaxFractionalCadence</v>
      </c>
    </row>
    <row r="89" spans="1:9" ht="17" x14ac:dyDescent="0.2">
      <c r="A89" s="1"/>
      <c r="B89">
        <v>94</v>
      </c>
      <c r="C89" s="1" t="s">
        <v>131</v>
      </c>
      <c r="D89" s="1" t="s">
        <v>39</v>
      </c>
      <c r="E89" s="1" t="s">
        <v>20</v>
      </c>
      <c r="F89" s="1"/>
      <c r="G89" s="1"/>
      <c r="H89">
        <v>1</v>
      </c>
      <c r="I89" t="str">
        <f>IFERROR(VLOOKUP(C89,map,2,FALSE),"")</f>
        <v/>
      </c>
    </row>
    <row r="90" spans="1:9" ht="34" x14ac:dyDescent="0.2">
      <c r="A90" s="1"/>
      <c r="B90">
        <v>95</v>
      </c>
      <c r="C90" s="1" t="s">
        <v>132</v>
      </c>
      <c r="D90" s="1" t="s">
        <v>30</v>
      </c>
      <c r="E90" s="1" t="s">
        <v>133</v>
      </c>
      <c r="F90" s="1"/>
      <c r="G90" s="1"/>
      <c r="I90" t="str">
        <f>IFERROR(VLOOKUP(C90,map,2,FALSE),"")</f>
        <v/>
      </c>
    </row>
    <row r="91" spans="1:9" ht="34" x14ac:dyDescent="0.2">
      <c r="A91" s="1"/>
      <c r="B91">
        <v>96</v>
      </c>
      <c r="C91" s="1" t="s">
        <v>134</v>
      </c>
      <c r="D91" s="1" t="s">
        <v>30</v>
      </c>
      <c r="E91" s="1" t="s">
        <v>133</v>
      </c>
      <c r="F91" s="1"/>
      <c r="G91" s="1"/>
      <c r="I91" t="str">
        <f>IFERROR(VLOOKUP(C91,map,2,FALSE),"")</f>
        <v/>
      </c>
    </row>
    <row r="92" spans="1:9" ht="34" x14ac:dyDescent="0.2">
      <c r="A92" s="1"/>
      <c r="B92">
        <v>97</v>
      </c>
      <c r="C92" s="1" t="s">
        <v>135</v>
      </c>
      <c r="D92" s="1" t="s">
        <v>30</v>
      </c>
      <c r="E92" s="1" t="s">
        <v>133</v>
      </c>
      <c r="F92" s="1"/>
      <c r="G92" s="1"/>
      <c r="I92" t="str">
        <f>IFERROR(VLOOKUP(C92,map,2,FALSE),"")</f>
        <v/>
      </c>
    </row>
    <row r="93" spans="1:9" ht="34" x14ac:dyDescent="0.2">
      <c r="A93" s="1"/>
      <c r="B93">
        <v>98</v>
      </c>
      <c r="C93" s="1" t="s">
        <v>136</v>
      </c>
      <c r="D93" s="1" t="s">
        <v>30</v>
      </c>
      <c r="E93" s="1" t="s">
        <v>91</v>
      </c>
      <c r="F93" s="1"/>
      <c r="G93" s="1"/>
      <c r="I93" t="str">
        <f>IFERROR(VLOOKUP(C93,map,2,FALSE),"")</f>
        <v/>
      </c>
    </row>
    <row r="94" spans="1:9" ht="34" x14ac:dyDescent="0.2">
      <c r="A94" s="1"/>
      <c r="B94">
        <v>99</v>
      </c>
      <c r="C94" s="1" t="s">
        <v>137</v>
      </c>
      <c r="D94" s="1" t="s">
        <v>30</v>
      </c>
      <c r="E94" s="1" t="s">
        <v>91</v>
      </c>
      <c r="F94" s="1"/>
      <c r="G94" s="1"/>
      <c r="I94" t="str">
        <f>IFERROR(VLOOKUP(C94,map,2,FALSE),"")</f>
        <v/>
      </c>
    </row>
    <row r="95" spans="1:9" ht="34" x14ac:dyDescent="0.2">
      <c r="A95" s="1"/>
      <c r="B95">
        <v>100</v>
      </c>
      <c r="C95" s="1" t="s">
        <v>138</v>
      </c>
      <c r="D95" s="1" t="s">
        <v>30</v>
      </c>
      <c r="E95" s="1" t="s">
        <v>91</v>
      </c>
      <c r="F95" s="1"/>
      <c r="G95" s="1"/>
      <c r="I95" t="str">
        <f>IFERROR(VLOOKUP(C95,map,2,FALSE),"")</f>
        <v/>
      </c>
    </row>
    <row r="96" spans="1:9" ht="34" x14ac:dyDescent="0.2">
      <c r="A96" s="1"/>
      <c r="B96">
        <v>101</v>
      </c>
      <c r="C96" s="1" t="s">
        <v>139</v>
      </c>
      <c r="D96" s="1" t="s">
        <v>39</v>
      </c>
      <c r="E96" s="1" t="s">
        <v>126</v>
      </c>
      <c r="F96" s="1"/>
      <c r="G96" s="1"/>
      <c r="I96" t="str">
        <f>IFERROR(VLOOKUP(C96,map,2,FALSE),"")</f>
        <v/>
      </c>
    </row>
    <row r="97" spans="1:9" ht="34" x14ac:dyDescent="0.2">
      <c r="A97" s="1"/>
      <c r="B97">
        <v>102</v>
      </c>
      <c r="C97" s="1" t="s">
        <v>140</v>
      </c>
      <c r="D97" s="1" t="s">
        <v>39</v>
      </c>
      <c r="E97" s="1" t="s">
        <v>126</v>
      </c>
      <c r="F97" s="1"/>
      <c r="G97" s="1"/>
      <c r="I97" t="str">
        <f>IFERROR(VLOOKUP(C97,map,2,FALSE),"")</f>
        <v/>
      </c>
    </row>
    <row r="98" spans="1:9" ht="34" x14ac:dyDescent="0.2">
      <c r="A98" s="1"/>
      <c r="B98">
        <v>103</v>
      </c>
      <c r="C98" s="1" t="s">
        <v>141</v>
      </c>
      <c r="D98" s="1" t="s">
        <v>39</v>
      </c>
      <c r="E98" s="1" t="s">
        <v>126</v>
      </c>
      <c r="F98" s="1"/>
      <c r="G98" s="1"/>
      <c r="I98" t="str">
        <f>IFERROR(VLOOKUP(C98,map,2,FALSE),"")</f>
        <v/>
      </c>
    </row>
    <row r="99" spans="1:9" ht="34" x14ac:dyDescent="0.2">
      <c r="A99" s="1"/>
      <c r="B99">
        <v>104</v>
      </c>
      <c r="C99" s="1" t="s">
        <v>142</v>
      </c>
      <c r="D99" s="1" t="s">
        <v>39</v>
      </c>
      <c r="E99" s="1" t="s">
        <v>126</v>
      </c>
      <c r="F99" s="1"/>
      <c r="G99" s="1"/>
      <c r="I99" t="str">
        <f>IFERROR(VLOOKUP(C99,map,2,FALSE),"")</f>
        <v/>
      </c>
    </row>
    <row r="100" spans="1:9" ht="34" x14ac:dyDescent="0.2">
      <c r="A100" s="1"/>
      <c r="B100">
        <v>105</v>
      </c>
      <c r="C100" s="1" t="s">
        <v>143</v>
      </c>
      <c r="D100" s="1" t="s">
        <v>39</v>
      </c>
      <c r="E100" s="1" t="s">
        <v>126</v>
      </c>
      <c r="F100" s="1"/>
      <c r="G100" s="1"/>
      <c r="I100" t="str">
        <f>IFERROR(VLOOKUP(C100,map,2,FALSE),"")</f>
        <v/>
      </c>
    </row>
    <row r="101" spans="1:9" ht="17" x14ac:dyDescent="0.2">
      <c r="A101" s="1"/>
      <c r="B101">
        <v>111</v>
      </c>
      <c r="C101" s="1" t="s">
        <v>144</v>
      </c>
      <c r="D101" s="1" t="s">
        <v>39</v>
      </c>
      <c r="E101" s="1"/>
      <c r="F101" s="1"/>
      <c r="G101" s="1"/>
      <c r="H101">
        <v>1</v>
      </c>
      <c r="I101" t="str">
        <f>IFERROR(VLOOKUP(C101,map,2,FALSE),"")</f>
        <v/>
      </c>
    </row>
    <row r="102" spans="1:9" ht="17" x14ac:dyDescent="0.2">
      <c r="A102" s="1"/>
      <c r="B102">
        <v>112</v>
      </c>
      <c r="C102" s="1" t="s">
        <v>145</v>
      </c>
      <c r="D102" s="1" t="s">
        <v>15</v>
      </c>
      <c r="E102" s="1" t="s">
        <v>4</v>
      </c>
      <c r="F102" s="1"/>
      <c r="G102" s="1"/>
      <c r="I102" t="str">
        <f>IFERROR(VLOOKUP(C102,map,2,FALSE),"")</f>
        <v/>
      </c>
    </row>
    <row r="103" spans="1:9" ht="17" x14ac:dyDescent="0.2">
      <c r="A103" s="1"/>
      <c r="B103">
        <v>113</v>
      </c>
      <c r="C103" s="1" t="s">
        <v>146</v>
      </c>
      <c r="D103" s="1" t="s">
        <v>30</v>
      </c>
      <c r="E103" s="1"/>
      <c r="F103" s="1"/>
      <c r="G103" s="1"/>
      <c r="I103" t="str">
        <f>IFERROR(VLOOKUP(C103,map,2,FALSE),"")</f>
        <v/>
      </c>
    </row>
    <row r="104" spans="1:9" ht="17" x14ac:dyDescent="0.2">
      <c r="A104" s="1"/>
      <c r="B104">
        <v>114</v>
      </c>
      <c r="C104" s="1" t="s">
        <v>147</v>
      </c>
      <c r="D104" s="1" t="s">
        <v>97</v>
      </c>
      <c r="E104" s="1" t="s">
        <v>124</v>
      </c>
      <c r="F104" s="1"/>
      <c r="G104" s="1"/>
      <c r="I104" t="str">
        <f>IFERROR(VLOOKUP(C104,map,2,FALSE),"")</f>
        <v/>
      </c>
    </row>
    <row r="105" spans="1:9" ht="17" x14ac:dyDescent="0.2">
      <c r="A105" s="1"/>
      <c r="B105">
        <v>115</v>
      </c>
      <c r="C105" s="1" t="s">
        <v>148</v>
      </c>
      <c r="D105" s="1" t="s">
        <v>97</v>
      </c>
      <c r="E105" s="1" t="s">
        <v>124</v>
      </c>
      <c r="F105" s="1"/>
      <c r="G105" s="1"/>
      <c r="I105" t="str">
        <f>IFERROR(VLOOKUP(C105,map,2,FALSE),"")</f>
        <v/>
      </c>
    </row>
    <row r="106" spans="1:9" ht="17" x14ac:dyDescent="0.2">
      <c r="A106" s="1"/>
      <c r="B106">
        <v>116</v>
      </c>
      <c r="C106" s="1" t="s">
        <v>149</v>
      </c>
      <c r="D106" s="1" t="s">
        <v>39</v>
      </c>
      <c r="E106" s="1" t="s">
        <v>150</v>
      </c>
      <c r="F106" s="1"/>
      <c r="G106" s="1"/>
      <c r="I106" t="str">
        <f>IFERROR(VLOOKUP(C106,map,2,FALSE),"")</f>
        <v/>
      </c>
    </row>
    <row r="107" spans="1:9" ht="34" x14ac:dyDescent="0.2">
      <c r="A107" s="1"/>
      <c r="B107">
        <v>117</v>
      </c>
      <c r="C107" s="1" t="s">
        <v>151</v>
      </c>
      <c r="D107" s="1" t="s">
        <v>39</v>
      </c>
      <c r="E107" s="1" t="s">
        <v>150</v>
      </c>
      <c r="F107" s="1"/>
      <c r="G107" s="1"/>
      <c r="I107" t="str">
        <f>IFERROR(VLOOKUP(C107,map,2,FALSE),"")</f>
        <v/>
      </c>
    </row>
    <row r="108" spans="1:9" ht="17" x14ac:dyDescent="0.2">
      <c r="A108" s="1"/>
      <c r="B108">
        <v>118</v>
      </c>
      <c r="C108" s="1" t="s">
        <v>152</v>
      </c>
      <c r="D108" s="1" t="s">
        <v>39</v>
      </c>
      <c r="E108" s="1" t="s">
        <v>150</v>
      </c>
      <c r="F108" s="1"/>
      <c r="G108" s="1"/>
      <c r="I108" t="str">
        <f>IFERROR(VLOOKUP(C108,map,2,FALSE),"")</f>
        <v/>
      </c>
    </row>
    <row r="109" spans="1:9" ht="34" x14ac:dyDescent="0.2">
      <c r="A109" s="1"/>
      <c r="B109">
        <v>119</v>
      </c>
      <c r="C109" s="1" t="s">
        <v>153</v>
      </c>
      <c r="D109" s="1" t="s">
        <v>39</v>
      </c>
      <c r="E109" s="1" t="s">
        <v>150</v>
      </c>
      <c r="F109" s="1"/>
      <c r="G109" s="1"/>
      <c r="I109" t="str">
        <f>IFERROR(VLOOKUP(C109,map,2,FALSE),"")</f>
        <v/>
      </c>
    </row>
    <row r="110" spans="1:9" ht="17" x14ac:dyDescent="0.2">
      <c r="A110" s="1"/>
      <c r="B110">
        <v>120</v>
      </c>
      <c r="C110" s="1" t="s">
        <v>154</v>
      </c>
      <c r="D110" s="1" t="s">
        <v>30</v>
      </c>
      <c r="E110" s="1" t="s">
        <v>50</v>
      </c>
      <c r="F110" s="1"/>
      <c r="G110" s="1"/>
      <c r="I110" t="str">
        <f>IFERROR(VLOOKUP(C110,map,2,FALSE),"")</f>
        <v/>
      </c>
    </row>
    <row r="111" spans="1:9" ht="17" x14ac:dyDescent="0.2">
      <c r="A111" s="1"/>
      <c r="B111">
        <v>121</v>
      </c>
      <c r="C111" s="1" t="s">
        <v>155</v>
      </c>
      <c r="D111" s="1" t="s">
        <v>30</v>
      </c>
      <c r="E111" s="1" t="s">
        <v>50</v>
      </c>
      <c r="F111" s="1"/>
      <c r="G111" s="1"/>
      <c r="I111" t="str">
        <f>IFERROR(VLOOKUP(C111,map,2,FALSE),"")</f>
        <v/>
      </c>
    </row>
    <row r="112" spans="1:9" ht="17" x14ac:dyDescent="0.2">
      <c r="A112" s="1"/>
      <c r="B112">
        <v>122</v>
      </c>
      <c r="C112" s="1" t="s">
        <v>156</v>
      </c>
      <c r="D112" s="1" t="s">
        <v>39</v>
      </c>
      <c r="E112" s="1" t="s">
        <v>43</v>
      </c>
      <c r="F112" s="1"/>
      <c r="G112" s="1"/>
      <c r="I112" t="str">
        <f>IFERROR(VLOOKUP(C112,map,2,FALSE),"")</f>
        <v/>
      </c>
    </row>
    <row r="113" spans="1:9" ht="17" x14ac:dyDescent="0.2">
      <c r="A113" s="1"/>
      <c r="B113">
        <v>123</v>
      </c>
      <c r="C113" s="1" t="s">
        <v>157</v>
      </c>
      <c r="D113" s="1" t="s">
        <v>39</v>
      </c>
      <c r="E113" s="1" t="s">
        <v>43</v>
      </c>
      <c r="F113" s="1"/>
      <c r="G113" s="1"/>
      <c r="I113" t="str">
        <f>IFERROR(VLOOKUP(C113,map,2,FALSE),"")</f>
        <v/>
      </c>
    </row>
    <row r="114" spans="1:9" ht="17" x14ac:dyDescent="0.2">
      <c r="A114" s="1"/>
      <c r="B114">
        <v>124</v>
      </c>
      <c r="C114" s="1" t="s">
        <v>34</v>
      </c>
      <c r="D114" s="1" t="s">
        <v>15</v>
      </c>
      <c r="E114" s="1" t="s">
        <v>35</v>
      </c>
      <c r="F114" s="1"/>
      <c r="G114" s="1"/>
      <c r="H114">
        <v>1</v>
      </c>
      <c r="I114" t="str">
        <f>IFERROR(VLOOKUP(C114,map,2,FALSE),"")</f>
        <v>WeightedMeanSpeed</v>
      </c>
    </row>
    <row r="115" spans="1:9" ht="17" x14ac:dyDescent="0.2">
      <c r="A115" s="1"/>
      <c r="B115">
        <v>125</v>
      </c>
      <c r="C115" s="1" t="s">
        <v>37</v>
      </c>
      <c r="D115" s="1" t="s">
        <v>15</v>
      </c>
      <c r="E115" s="1" t="s">
        <v>35</v>
      </c>
      <c r="F115" s="1"/>
      <c r="G115" s="1"/>
      <c r="H115">
        <v>1</v>
      </c>
      <c r="I115" t="str">
        <f>IFERROR(VLOOKUP(C115,map,2,FALSE),"")</f>
        <v>MaxSpeed</v>
      </c>
    </row>
    <row r="116" spans="1:9" ht="17" x14ac:dyDescent="0.2">
      <c r="A116" s="1"/>
      <c r="B116">
        <v>126</v>
      </c>
      <c r="C116" s="1" t="s">
        <v>85</v>
      </c>
      <c r="D116" s="1" t="s">
        <v>15</v>
      </c>
      <c r="E116" s="1" t="s">
        <v>18</v>
      </c>
      <c r="F116" s="1"/>
      <c r="G116" s="1"/>
      <c r="H116">
        <v>1</v>
      </c>
      <c r="I116" t="str">
        <f>IFERROR(VLOOKUP(C116,map,2,FALSE),"")</f>
        <v>GainElevation</v>
      </c>
    </row>
    <row r="117" spans="1:9" ht="17" x14ac:dyDescent="0.2">
      <c r="A117" s="1"/>
      <c r="B117">
        <v>127</v>
      </c>
      <c r="C117" s="1" t="s">
        <v>113</v>
      </c>
      <c r="D117" s="1" t="s">
        <v>15</v>
      </c>
      <c r="E117" s="1" t="s">
        <v>18</v>
      </c>
      <c r="F117" s="1"/>
      <c r="G117" s="1"/>
      <c r="H117">
        <v>1</v>
      </c>
      <c r="I117" t="str">
        <f>IFERROR(VLOOKUP(C117,map,2,FALSE),"")</f>
        <v>MinElevation</v>
      </c>
    </row>
    <row r="118" spans="1:9" ht="17" x14ac:dyDescent="0.2">
      <c r="A118" s="1"/>
      <c r="B118">
        <v>128</v>
      </c>
      <c r="C118" s="1" t="s">
        <v>87</v>
      </c>
      <c r="D118" s="1" t="s">
        <v>15</v>
      </c>
      <c r="E118" s="1" t="s">
        <v>18</v>
      </c>
      <c r="F118" s="1"/>
      <c r="G118" s="1"/>
      <c r="H118">
        <v>1</v>
      </c>
      <c r="I118" t="str">
        <f>IFERROR(VLOOKUP(C118,map,2,FALSE),"")</f>
        <v>MaxElevation</v>
      </c>
    </row>
    <row r="119" spans="1:9" ht="17" x14ac:dyDescent="0.2">
      <c r="A119" s="1"/>
      <c r="B119">
        <v>129</v>
      </c>
      <c r="C119" s="1" t="s">
        <v>158</v>
      </c>
      <c r="D119" s="1" t="s">
        <v>30</v>
      </c>
      <c r="E119" s="1" t="s">
        <v>50</v>
      </c>
      <c r="F119" s="1"/>
      <c r="G119" s="1"/>
      <c r="I119" t="str">
        <f>IFERROR(VLOOKUP(C119,map,2,FALSE),"")</f>
        <v/>
      </c>
    </row>
    <row r="120" spans="1:9" ht="17" x14ac:dyDescent="0.2">
      <c r="A120" s="1"/>
      <c r="B120">
        <v>130</v>
      </c>
      <c r="C120" s="1" t="s">
        <v>159</v>
      </c>
      <c r="D120" s="1" t="s">
        <v>30</v>
      </c>
      <c r="E120" s="1" t="s">
        <v>50</v>
      </c>
      <c r="F120" s="1"/>
      <c r="G120" s="1"/>
      <c r="I120" t="str">
        <f>IFERROR(VLOOKUP(C120,map,2,FALSE),"")</f>
        <v/>
      </c>
    </row>
    <row r="121" spans="1:9" ht="17" x14ac:dyDescent="0.2">
      <c r="A121" s="1"/>
      <c r="B121">
        <v>131</v>
      </c>
      <c r="C121" s="1" t="s">
        <v>160</v>
      </c>
      <c r="D121" s="1" t="s">
        <v>39</v>
      </c>
      <c r="E121" s="1" t="s">
        <v>126</v>
      </c>
      <c r="F121" s="1"/>
      <c r="G121" s="1"/>
      <c r="I121" t="str">
        <f>IFERROR(VLOOKUP(C121,map,2,FALSE),"")</f>
        <v/>
      </c>
    </row>
    <row r="122" spans="1:9" ht="17" x14ac:dyDescent="0.2">
      <c r="A122" s="1"/>
      <c r="B122">
        <v>132</v>
      </c>
      <c r="C122" s="1" t="s">
        <v>161</v>
      </c>
      <c r="D122" s="1" t="s">
        <v>30</v>
      </c>
      <c r="E122" s="1" t="s">
        <v>126</v>
      </c>
      <c r="F122" s="1"/>
      <c r="G122" s="1"/>
      <c r="I122" t="str">
        <f>IFERROR(VLOOKUP(C122,map,2,FALSE),"")</f>
        <v/>
      </c>
    </row>
    <row r="123" spans="1:9" ht="17" x14ac:dyDescent="0.2">
      <c r="A123" s="1"/>
      <c r="B123">
        <v>133</v>
      </c>
      <c r="C123" s="1" t="s">
        <v>162</v>
      </c>
      <c r="D123" s="1" t="s">
        <v>30</v>
      </c>
      <c r="E123" s="1" t="s">
        <v>126</v>
      </c>
      <c r="F123" s="1"/>
      <c r="G123" s="1"/>
      <c r="I123" t="str">
        <f>IFERROR(VLOOKUP(C123,map,2,FALSE),"")</f>
        <v/>
      </c>
    </row>
    <row r="124" spans="1:9" ht="17" x14ac:dyDescent="0.2">
      <c r="A124" s="1"/>
      <c r="B124">
        <v>134</v>
      </c>
      <c r="C124" s="1" t="s">
        <v>163</v>
      </c>
      <c r="D124" s="1" t="s">
        <v>30</v>
      </c>
      <c r="E124" s="1" t="s">
        <v>124</v>
      </c>
      <c r="F124" s="1"/>
      <c r="G124" s="1"/>
      <c r="I124" t="str">
        <f>IFERROR(VLOOKUP(C124,map,2,FALSE),"")</f>
        <v/>
      </c>
    </row>
    <row r="125" spans="1:9" ht="34" x14ac:dyDescent="0.2">
      <c r="A125" s="1"/>
      <c r="B125">
        <v>137</v>
      </c>
      <c r="C125" s="1" t="s">
        <v>164</v>
      </c>
      <c r="D125" s="1" t="s">
        <v>39</v>
      </c>
      <c r="E125" s="1"/>
      <c r="F125" s="1"/>
      <c r="G125" s="1"/>
      <c r="H125">
        <v>1</v>
      </c>
      <c r="I125" t="str">
        <f>IFERROR(VLOOKUP(C125,map,2,FALSE),"")</f>
        <v/>
      </c>
    </row>
    <row r="126" spans="1:9" ht="17" x14ac:dyDescent="0.2">
      <c r="A126" s="1"/>
      <c r="B126">
        <v>139</v>
      </c>
      <c r="C126" s="1" t="s">
        <v>165</v>
      </c>
      <c r="D126" s="1" t="s">
        <v>30</v>
      </c>
      <c r="E126" s="1" t="s">
        <v>35</v>
      </c>
      <c r="F126" s="1"/>
      <c r="G126" s="1"/>
      <c r="H126">
        <v>1</v>
      </c>
      <c r="I126" t="str">
        <f>IFERROR(VLOOKUP(C126,map,2,FALSE),"")</f>
        <v/>
      </c>
    </row>
    <row r="127" spans="1:9" ht="17" x14ac:dyDescent="0.2">
      <c r="A127" s="1"/>
      <c r="B127">
        <v>181</v>
      </c>
      <c r="C127" s="1" t="s">
        <v>166</v>
      </c>
      <c r="D127" s="1" t="s">
        <v>167</v>
      </c>
      <c r="E127" s="1" t="s">
        <v>168</v>
      </c>
      <c r="F127" s="1"/>
      <c r="G127" s="1"/>
      <c r="I127" t="str">
        <f>IFERROR(VLOOKUP(C127,map,2,FALSE),"")</f>
        <v/>
      </c>
    </row>
    <row r="128" spans="1:9" ht="17" x14ac:dyDescent="0.2">
      <c r="A128" s="1"/>
      <c r="B128">
        <v>182</v>
      </c>
      <c r="C128" s="1" t="s">
        <v>169</v>
      </c>
      <c r="D128" s="1" t="s">
        <v>167</v>
      </c>
      <c r="E128" s="1" t="s">
        <v>170</v>
      </c>
      <c r="F128" s="1"/>
      <c r="G128" s="1"/>
      <c r="I128" t="str">
        <f>IFERROR(VLOOKUP(C128,map,2,FALSE),"")</f>
        <v/>
      </c>
    </row>
    <row r="129" spans="1:9" ht="17" x14ac:dyDescent="0.2">
      <c r="A129" s="1"/>
      <c r="B129">
        <v>183</v>
      </c>
      <c r="C129" s="1" t="s">
        <v>171</v>
      </c>
      <c r="D129" s="1" t="s">
        <v>30</v>
      </c>
      <c r="E129" s="1"/>
      <c r="F129" s="1"/>
      <c r="G129" s="1"/>
      <c r="I129" t="str">
        <f>IFERROR(VLOOKUP(C129,map,2,FALSE),"")</f>
        <v/>
      </c>
    </row>
    <row r="130" spans="1:9" ht="17" x14ac:dyDescent="0.2">
      <c r="A130" s="1"/>
      <c r="B130">
        <v>186</v>
      </c>
      <c r="C130" s="1" t="s">
        <v>172</v>
      </c>
      <c r="D130" s="1" t="s">
        <v>167</v>
      </c>
      <c r="E130" s="1" t="s">
        <v>168</v>
      </c>
      <c r="F130" s="1"/>
      <c r="G130" s="1"/>
      <c r="I130" t="str">
        <f>IFERROR(VLOOKUP(C130,map,2,FALSE),"")</f>
        <v/>
      </c>
    </row>
    <row r="131" spans="1:9" ht="17" x14ac:dyDescent="0.2">
      <c r="A131" s="1"/>
      <c r="B131">
        <v>187</v>
      </c>
      <c r="C131" s="1" t="s">
        <v>173</v>
      </c>
      <c r="D131" s="1" t="s">
        <v>167</v>
      </c>
      <c r="E131" s="1" t="s">
        <v>170</v>
      </c>
      <c r="F131" s="1"/>
      <c r="G131" s="1"/>
      <c r="I131" t="str">
        <f>IFERROR(VLOOKUP(C131,map,2,FALSE),"")</f>
        <v/>
      </c>
    </row>
    <row r="132" spans="1:9" ht="17" x14ac:dyDescent="0.2">
      <c r="A132" s="1"/>
      <c r="B132">
        <v>199</v>
      </c>
      <c r="C132" s="1" t="s">
        <v>174</v>
      </c>
      <c r="D132" s="1" t="s">
        <v>39</v>
      </c>
      <c r="E132" s="1" t="s">
        <v>18</v>
      </c>
      <c r="F132" s="1"/>
      <c r="G132" s="1"/>
      <c r="I132" t="str">
        <f>IFERROR(VLOOKUP(C132,map,2,FALSE),"")</f>
        <v/>
      </c>
    </row>
    <row r="133" spans="1:9" ht="17" x14ac:dyDescent="0.2">
      <c r="A133" s="1"/>
      <c r="B133">
        <v>200</v>
      </c>
      <c r="C133" s="1" t="s">
        <v>175</v>
      </c>
      <c r="D133" s="1" t="s">
        <v>39</v>
      </c>
      <c r="E133" s="1" t="s">
        <v>18</v>
      </c>
      <c r="F133" s="1"/>
      <c r="G133" s="1"/>
      <c r="I133" t="str">
        <f>IFERROR(VLOOKUP(C133,map,2,FALSE),"")</f>
        <v/>
      </c>
    </row>
    <row r="134" spans="1:9" ht="17" x14ac:dyDescent="0.2">
      <c r="A134" s="1" t="s">
        <v>176</v>
      </c>
      <c r="C134" s="1"/>
      <c r="D134" s="1"/>
      <c r="E134" s="1"/>
      <c r="F134" s="1"/>
      <c r="G134" s="1"/>
      <c r="I134" t="str">
        <f>IFERROR(VLOOKUP(C134,map,2,FALSE),"")</f>
        <v/>
      </c>
    </row>
    <row r="135" spans="1:9" ht="34" x14ac:dyDescent="0.2">
      <c r="A135" s="1"/>
      <c r="B135">
        <v>254</v>
      </c>
      <c r="C135" s="1" t="s">
        <v>1</v>
      </c>
      <c r="D135" s="1" t="s">
        <v>1</v>
      </c>
      <c r="E135" s="1"/>
      <c r="F135" s="1"/>
      <c r="G135" s="1"/>
      <c r="H135">
        <v>1</v>
      </c>
      <c r="I135" t="str">
        <f>IFERROR(VLOOKUP(C135,map,2,FALSE),"")</f>
        <v/>
      </c>
    </row>
    <row r="136" spans="1:9" ht="17" x14ac:dyDescent="0.2">
      <c r="A136" s="1"/>
      <c r="B136">
        <v>253</v>
      </c>
      <c r="C136" s="1" t="s">
        <v>2</v>
      </c>
      <c r="D136" s="1" t="s">
        <v>3</v>
      </c>
      <c r="E136" s="1" t="s">
        <v>4</v>
      </c>
      <c r="F136" s="1"/>
      <c r="G136" s="1"/>
      <c r="H136">
        <v>1</v>
      </c>
      <c r="I136" t="str">
        <f>IFERROR(VLOOKUP(C136,map,2,FALSE),"")</f>
        <v/>
      </c>
    </row>
    <row r="137" spans="1:9" ht="17" x14ac:dyDescent="0.2">
      <c r="A137" s="1"/>
      <c r="B137">
        <v>0</v>
      </c>
      <c r="C137" s="1" t="s">
        <v>5</v>
      </c>
      <c r="D137" s="1" t="s">
        <v>5</v>
      </c>
      <c r="E137" s="1"/>
      <c r="F137" s="1"/>
      <c r="G137" s="1"/>
      <c r="H137">
        <v>1</v>
      </c>
      <c r="I137" t="str">
        <f>IFERROR(VLOOKUP(C137,map,2,FALSE),"")</f>
        <v/>
      </c>
    </row>
    <row r="138" spans="1:9" ht="17" x14ac:dyDescent="0.2">
      <c r="A138" s="1"/>
      <c r="B138">
        <v>1</v>
      </c>
      <c r="C138" s="1" t="s">
        <v>6</v>
      </c>
      <c r="D138" s="1" t="s">
        <v>6</v>
      </c>
      <c r="E138" s="1"/>
      <c r="F138" s="1"/>
      <c r="G138" s="1"/>
      <c r="H138">
        <v>1</v>
      </c>
      <c r="I138" t="str">
        <f>IFERROR(VLOOKUP(C138,map,2,FALSE),"")</f>
        <v/>
      </c>
    </row>
    <row r="139" spans="1:9" ht="17" x14ac:dyDescent="0.2">
      <c r="A139" s="1"/>
      <c r="B139">
        <v>2</v>
      </c>
      <c r="C139" s="1" t="s">
        <v>7</v>
      </c>
      <c r="D139" s="1" t="s">
        <v>3</v>
      </c>
      <c r="E139" s="1"/>
      <c r="F139" s="1"/>
      <c r="G139" s="1"/>
      <c r="H139">
        <v>1</v>
      </c>
      <c r="I139" t="str">
        <f>IFERROR(VLOOKUP(C139,map,2,FALSE),"")</f>
        <v/>
      </c>
    </row>
    <row r="140" spans="1:9" ht="17" x14ac:dyDescent="0.2">
      <c r="A140" s="1"/>
      <c r="B140">
        <v>3</v>
      </c>
      <c r="C140" s="1" t="s">
        <v>8</v>
      </c>
      <c r="D140" s="1" t="s">
        <v>9</v>
      </c>
      <c r="E140" s="1" t="s">
        <v>10</v>
      </c>
      <c r="F140" s="1"/>
      <c r="G140" s="1"/>
      <c r="H140">
        <v>1</v>
      </c>
      <c r="I140" t="str">
        <f>IFERROR(VLOOKUP(C140,map,2,FALSE),"")</f>
        <v/>
      </c>
    </row>
    <row r="141" spans="1:9" ht="17" x14ac:dyDescent="0.2">
      <c r="A141" s="1"/>
      <c r="B141">
        <v>4</v>
      </c>
      <c r="C141" s="1" t="s">
        <v>11</v>
      </c>
      <c r="D141" s="1" t="s">
        <v>9</v>
      </c>
      <c r="E141" s="1" t="s">
        <v>10</v>
      </c>
      <c r="F141" s="1"/>
      <c r="G141" s="1"/>
      <c r="H141">
        <v>1</v>
      </c>
      <c r="I141" t="str">
        <f>IFERROR(VLOOKUP(C141,map,2,FALSE),"")</f>
        <v/>
      </c>
    </row>
    <row r="142" spans="1:9" ht="17" x14ac:dyDescent="0.2">
      <c r="A142" s="1"/>
      <c r="B142">
        <v>5</v>
      </c>
      <c r="C142" s="1" t="s">
        <v>177</v>
      </c>
      <c r="D142" s="1" t="s">
        <v>9</v>
      </c>
      <c r="E142" s="1" t="s">
        <v>10</v>
      </c>
      <c r="F142" s="1"/>
      <c r="G142" s="1"/>
      <c r="H142">
        <v>1</v>
      </c>
      <c r="I142" t="str">
        <f>IFERROR(VLOOKUP(C142,map,2,FALSE),"")</f>
        <v/>
      </c>
    </row>
    <row r="143" spans="1:9" ht="17" x14ac:dyDescent="0.2">
      <c r="A143" s="1"/>
      <c r="B143">
        <v>6</v>
      </c>
      <c r="C143" s="1" t="s">
        <v>178</v>
      </c>
      <c r="D143" s="1" t="s">
        <v>9</v>
      </c>
      <c r="E143" s="1" t="s">
        <v>10</v>
      </c>
      <c r="F143" s="1"/>
      <c r="G143" s="1"/>
      <c r="H143">
        <v>1</v>
      </c>
      <c r="I143" t="str">
        <f>IFERROR(VLOOKUP(C143,map,2,FALSE),"")</f>
        <v/>
      </c>
    </row>
    <row r="144" spans="1:9" ht="17" x14ac:dyDescent="0.2">
      <c r="A144" s="1"/>
      <c r="B144">
        <v>7</v>
      </c>
      <c r="C144" s="1" t="s">
        <v>14</v>
      </c>
      <c r="D144" s="1" t="s">
        <v>15</v>
      </c>
      <c r="E144" s="1" t="s">
        <v>4</v>
      </c>
      <c r="F144" s="1"/>
      <c r="G144" s="1"/>
      <c r="H144">
        <v>1</v>
      </c>
      <c r="I144" t="str">
        <f>IFERROR(VLOOKUP(C144,map,2,FALSE),"")</f>
        <v>SumElapsedDuration</v>
      </c>
    </row>
    <row r="145" spans="1:9" ht="17" x14ac:dyDescent="0.2">
      <c r="A145" s="1"/>
      <c r="B145">
        <v>8</v>
      </c>
      <c r="C145" s="1" t="s">
        <v>16</v>
      </c>
      <c r="D145" s="1" t="s">
        <v>15</v>
      </c>
      <c r="E145" s="1" t="s">
        <v>4</v>
      </c>
      <c r="F145" s="1"/>
      <c r="G145" s="1"/>
      <c r="H145">
        <v>1</v>
      </c>
      <c r="I145" t="str">
        <f>IFERROR(VLOOKUP(C145,map,2,FALSE),"")</f>
        <v>SumDuration</v>
      </c>
    </row>
    <row r="146" spans="1:9" ht="17" x14ac:dyDescent="0.2">
      <c r="A146" s="1"/>
      <c r="B146">
        <v>9</v>
      </c>
      <c r="C146" s="1" t="s">
        <v>17</v>
      </c>
      <c r="D146" s="1" t="s">
        <v>15</v>
      </c>
      <c r="E146" s="1" t="s">
        <v>18</v>
      </c>
      <c r="F146" s="1"/>
      <c r="G146" s="1"/>
      <c r="H146">
        <v>1</v>
      </c>
      <c r="I146" t="str">
        <f>IFERROR(VLOOKUP(C146,map,2,FALSE),"")</f>
        <v>SumDistance</v>
      </c>
    </row>
    <row r="147" spans="1:9" ht="17" x14ac:dyDescent="0.2">
      <c r="A147" s="1"/>
      <c r="B147">
        <v>10</v>
      </c>
      <c r="C147" s="1" t="s">
        <v>19</v>
      </c>
      <c r="D147" s="1" t="s">
        <v>15</v>
      </c>
      <c r="E147" s="1" t="s">
        <v>20</v>
      </c>
      <c r="F147" s="1"/>
      <c r="G147" s="1"/>
      <c r="H147">
        <v>1</v>
      </c>
      <c r="I147" t="str">
        <f>IFERROR(VLOOKUP(C147,map,2,FALSE),"")</f>
        <v/>
      </c>
    </row>
    <row r="148" spans="1:9" ht="34" x14ac:dyDescent="0.2">
      <c r="A148" s="1"/>
      <c r="C148" s="1" t="s">
        <v>21</v>
      </c>
      <c r="D148" s="1" t="s">
        <v>15</v>
      </c>
      <c r="E148" s="1" t="s">
        <v>22</v>
      </c>
      <c r="F148" s="1" t="s">
        <v>179</v>
      </c>
      <c r="G148" s="1" t="s">
        <v>180</v>
      </c>
      <c r="H148">
        <v>1</v>
      </c>
      <c r="I148" t="str">
        <f>IFERROR(VLOOKUP(C148,map,2,FALSE),"")</f>
        <v/>
      </c>
    </row>
    <row r="149" spans="1:9" ht="102" x14ac:dyDescent="0.2">
      <c r="A149" s="1"/>
      <c r="C149" s="1" t="s">
        <v>25</v>
      </c>
      <c r="D149" s="1" t="s">
        <v>15</v>
      </c>
      <c r="E149" s="1" t="s">
        <v>26</v>
      </c>
      <c r="F149" s="1" t="s">
        <v>181</v>
      </c>
      <c r="G149" s="1" t="s">
        <v>182</v>
      </c>
      <c r="H149">
        <v>1</v>
      </c>
      <c r="I149" t="str">
        <f>IFERROR(VLOOKUP(C149,map,2,FALSE),"")</f>
        <v>SumStrokes</v>
      </c>
    </row>
    <row r="150" spans="1:9" ht="17" x14ac:dyDescent="0.2">
      <c r="A150" s="1"/>
      <c r="B150">
        <v>11</v>
      </c>
      <c r="C150" s="1" t="s">
        <v>29</v>
      </c>
      <c r="D150" s="1" t="s">
        <v>30</v>
      </c>
      <c r="E150" s="1" t="s">
        <v>31</v>
      </c>
      <c r="F150" s="1"/>
      <c r="G150" s="1"/>
      <c r="H150">
        <v>1</v>
      </c>
      <c r="I150" t="str">
        <f>IFERROR(VLOOKUP(C150,map,2,FALSE),"")</f>
        <v>SumEnergy</v>
      </c>
    </row>
    <row r="151" spans="1:9" ht="17" x14ac:dyDescent="0.2">
      <c r="A151" s="1"/>
      <c r="B151">
        <v>12</v>
      </c>
      <c r="C151" s="1" t="s">
        <v>32</v>
      </c>
      <c r="D151" s="1" t="s">
        <v>30</v>
      </c>
      <c r="E151" s="1" t="s">
        <v>31</v>
      </c>
      <c r="F151" s="1"/>
      <c r="G151" s="1"/>
      <c r="H151">
        <v>1</v>
      </c>
      <c r="I151" t="str">
        <f>IFERROR(VLOOKUP(C151,map,2,FALSE),"")</f>
        <v/>
      </c>
    </row>
    <row r="152" spans="1:9" ht="17" x14ac:dyDescent="0.2">
      <c r="A152" s="1"/>
      <c r="B152">
        <v>13</v>
      </c>
      <c r="C152" s="1" t="s">
        <v>33</v>
      </c>
      <c r="D152" s="1" t="s">
        <v>30</v>
      </c>
      <c r="E152" s="1" t="s">
        <v>35</v>
      </c>
      <c r="F152" s="1"/>
      <c r="G152" s="1"/>
      <c r="H152">
        <v>1</v>
      </c>
      <c r="I152" t="str">
        <f>IFERROR(VLOOKUP(C152,map,2,FALSE),"")</f>
        <v>WeightedMeanSpeed</v>
      </c>
    </row>
    <row r="153" spans="1:9" ht="17" x14ac:dyDescent="0.2">
      <c r="A153" s="1"/>
      <c r="B153">
        <v>14</v>
      </c>
      <c r="C153" s="1" t="s">
        <v>36</v>
      </c>
      <c r="D153" s="1" t="s">
        <v>30</v>
      </c>
      <c r="E153" s="1" t="s">
        <v>35</v>
      </c>
      <c r="F153" s="1"/>
      <c r="G153" s="1"/>
      <c r="H153">
        <v>1</v>
      </c>
      <c r="I153" t="str">
        <f>IFERROR(VLOOKUP(C153,map,2,FALSE),"")</f>
        <v>MaxSpeed</v>
      </c>
    </row>
    <row r="154" spans="1:9" ht="17" x14ac:dyDescent="0.2">
      <c r="A154" s="1"/>
      <c r="B154">
        <v>15</v>
      </c>
      <c r="C154" s="1" t="s">
        <v>38</v>
      </c>
      <c r="D154" s="1" t="s">
        <v>39</v>
      </c>
      <c r="E154" s="1" t="s">
        <v>40</v>
      </c>
      <c r="F154" s="1"/>
      <c r="G154" s="1"/>
      <c r="H154">
        <v>1</v>
      </c>
      <c r="I154" t="str">
        <f>IFERROR(VLOOKUP(C154,map,2,FALSE),"")</f>
        <v>WeightedMeanHeartRate</v>
      </c>
    </row>
    <row r="155" spans="1:9" ht="17" x14ac:dyDescent="0.2">
      <c r="A155" s="1"/>
      <c r="B155">
        <v>16</v>
      </c>
      <c r="C155" s="1" t="s">
        <v>41</v>
      </c>
      <c r="D155" s="1" t="s">
        <v>39</v>
      </c>
      <c r="E155" s="1" t="s">
        <v>40</v>
      </c>
      <c r="F155" s="1"/>
      <c r="G155" s="1"/>
      <c r="H155">
        <v>1</v>
      </c>
      <c r="I155" t="str">
        <f>IFERROR(VLOOKUP(C155,map,2,FALSE),"")</f>
        <v>MaxHeartRate</v>
      </c>
    </row>
    <row r="156" spans="1:9" ht="17" x14ac:dyDescent="0.2">
      <c r="A156" s="1"/>
      <c r="B156">
        <v>17</v>
      </c>
      <c r="C156" s="1" t="s">
        <v>42</v>
      </c>
      <c r="D156" s="1" t="s">
        <v>39</v>
      </c>
      <c r="E156" s="1" t="s">
        <v>43</v>
      </c>
      <c r="F156" s="1"/>
      <c r="G156" s="1"/>
      <c r="H156">
        <v>1</v>
      </c>
      <c r="I156" t="str">
        <f>IFERROR(VLOOKUP(C156,map,2,FALSE),"")</f>
        <v>WeightedMeanCadence</v>
      </c>
    </row>
    <row r="157" spans="1:9" ht="17" x14ac:dyDescent="0.2">
      <c r="A157" s="1"/>
      <c r="C157" s="1" t="s">
        <v>44</v>
      </c>
      <c r="D157" s="1" t="s">
        <v>39</v>
      </c>
      <c r="E157" s="1" t="s">
        <v>45</v>
      </c>
      <c r="F157" s="1" t="s">
        <v>12</v>
      </c>
      <c r="G157" s="1" t="s">
        <v>46</v>
      </c>
      <c r="H157">
        <v>1</v>
      </c>
      <c r="I157" t="str">
        <f>IFERROR(VLOOKUP(C157,map,2,FALSE),"")</f>
        <v>WeightedMeanRunCadence</v>
      </c>
    </row>
    <row r="158" spans="1:9" ht="17" x14ac:dyDescent="0.2">
      <c r="A158" s="1"/>
      <c r="B158">
        <v>18</v>
      </c>
      <c r="C158" s="1" t="s">
        <v>47</v>
      </c>
      <c r="D158" s="1" t="s">
        <v>39</v>
      </c>
      <c r="E158" s="1" t="s">
        <v>43</v>
      </c>
      <c r="F158" s="1"/>
      <c r="G158" s="1"/>
      <c r="H158">
        <v>1</v>
      </c>
      <c r="I158" t="str">
        <f>IFERROR(VLOOKUP(C158,map,2,FALSE),"")</f>
        <v>MaxCadence</v>
      </c>
    </row>
    <row r="159" spans="1:9" ht="17" x14ac:dyDescent="0.2">
      <c r="A159" s="1"/>
      <c r="C159" s="1" t="s">
        <v>48</v>
      </c>
      <c r="D159" s="1" t="s">
        <v>39</v>
      </c>
      <c r="E159" s="1" t="s">
        <v>45</v>
      </c>
      <c r="F159" s="1" t="s">
        <v>12</v>
      </c>
      <c r="G159" s="1" t="s">
        <v>46</v>
      </c>
      <c r="H159">
        <v>1</v>
      </c>
      <c r="I159" t="str">
        <f>IFERROR(VLOOKUP(C159,map,2,FALSE),"")</f>
        <v/>
      </c>
    </row>
    <row r="160" spans="1:9" ht="17" x14ac:dyDescent="0.2">
      <c r="A160" s="1"/>
      <c r="B160">
        <v>19</v>
      </c>
      <c r="C160" s="1" t="s">
        <v>49</v>
      </c>
      <c r="D160" s="1" t="s">
        <v>30</v>
      </c>
      <c r="E160" s="1" t="s">
        <v>50</v>
      </c>
      <c r="F160" s="1"/>
      <c r="G160" s="1"/>
      <c r="H160">
        <v>1</v>
      </c>
      <c r="I160" t="str">
        <f>IFERROR(VLOOKUP(C160,map,2,FALSE),"")</f>
        <v>WeightedMeanPower</v>
      </c>
    </row>
    <row r="161" spans="1:9" ht="17" x14ac:dyDescent="0.2">
      <c r="A161" s="1"/>
      <c r="B161">
        <v>20</v>
      </c>
      <c r="C161" s="1" t="s">
        <v>51</v>
      </c>
      <c r="D161" s="1" t="s">
        <v>30</v>
      </c>
      <c r="E161" s="1" t="s">
        <v>50</v>
      </c>
      <c r="F161" s="1"/>
      <c r="G161" s="1"/>
      <c r="H161">
        <v>1</v>
      </c>
      <c r="I161" t="str">
        <f>IFERROR(VLOOKUP(C161,map,2,FALSE),"")</f>
        <v>MaxPower</v>
      </c>
    </row>
    <row r="162" spans="1:9" ht="17" x14ac:dyDescent="0.2">
      <c r="A162" s="1"/>
      <c r="B162">
        <v>21</v>
      </c>
      <c r="C162" s="1" t="s">
        <v>52</v>
      </c>
      <c r="D162" s="1" t="s">
        <v>30</v>
      </c>
      <c r="E162" s="1" t="s">
        <v>18</v>
      </c>
      <c r="F162" s="1"/>
      <c r="G162" s="1"/>
      <c r="H162">
        <v>1</v>
      </c>
      <c r="I162" t="str">
        <f>IFERROR(VLOOKUP(C162,map,2,FALSE),"")</f>
        <v>GainElevation</v>
      </c>
    </row>
    <row r="163" spans="1:9" ht="17" x14ac:dyDescent="0.2">
      <c r="A163" s="1"/>
      <c r="B163">
        <v>22</v>
      </c>
      <c r="C163" s="1" t="s">
        <v>53</v>
      </c>
      <c r="D163" s="1" t="s">
        <v>30</v>
      </c>
      <c r="E163" s="1" t="s">
        <v>18</v>
      </c>
      <c r="F163" s="1"/>
      <c r="G163" s="1"/>
      <c r="H163">
        <v>1</v>
      </c>
      <c r="I163" t="str">
        <f>IFERROR(VLOOKUP(C163,map,2,FALSE),"")</f>
        <v>LossElevation</v>
      </c>
    </row>
    <row r="164" spans="1:9" ht="17" x14ac:dyDescent="0.2">
      <c r="A164" s="1"/>
      <c r="B164">
        <v>23</v>
      </c>
      <c r="C164" s="1" t="s">
        <v>183</v>
      </c>
      <c r="D164" s="1" t="s">
        <v>183</v>
      </c>
      <c r="E164" s="1"/>
      <c r="F164" s="1"/>
      <c r="G164" s="1"/>
      <c r="H164">
        <v>1</v>
      </c>
      <c r="I164" t="str">
        <f>IFERROR(VLOOKUP(C164,map,2,FALSE),"")</f>
        <v/>
      </c>
    </row>
    <row r="165" spans="1:9" ht="17" x14ac:dyDescent="0.2">
      <c r="A165" s="1"/>
      <c r="B165">
        <v>24</v>
      </c>
      <c r="C165" s="1" t="s">
        <v>184</v>
      </c>
      <c r="D165" s="1" t="s">
        <v>184</v>
      </c>
      <c r="E165" s="1"/>
      <c r="F165" s="1"/>
      <c r="G165" s="1"/>
      <c r="H165">
        <v>1</v>
      </c>
      <c r="I165" t="str">
        <f>IFERROR(VLOOKUP(C165,map,2,FALSE),"")</f>
        <v/>
      </c>
    </row>
    <row r="166" spans="1:9" ht="17" x14ac:dyDescent="0.2">
      <c r="A166" s="1"/>
      <c r="B166">
        <v>25</v>
      </c>
      <c r="C166" s="1" t="s">
        <v>12</v>
      </c>
      <c r="D166" s="1" t="s">
        <v>12</v>
      </c>
      <c r="E166" s="1"/>
      <c r="F166" s="1"/>
      <c r="G166" s="1"/>
      <c r="H166">
        <v>1</v>
      </c>
      <c r="I166" t="str">
        <f>IFERROR(VLOOKUP(C166,map,2,FALSE),"")</f>
        <v/>
      </c>
    </row>
    <row r="167" spans="1:9" ht="17" x14ac:dyDescent="0.2">
      <c r="A167" s="1"/>
      <c r="B167">
        <v>26</v>
      </c>
      <c r="C167" s="1" t="s">
        <v>57</v>
      </c>
      <c r="D167" s="1" t="s">
        <v>39</v>
      </c>
      <c r="E167" s="1"/>
      <c r="F167" s="1"/>
      <c r="G167" s="1"/>
      <c r="H167">
        <v>1</v>
      </c>
      <c r="I167" t="str">
        <f>IFERROR(VLOOKUP(C167,map,2,FALSE),"")</f>
        <v/>
      </c>
    </row>
    <row r="168" spans="1:9" ht="17" x14ac:dyDescent="0.2">
      <c r="A168" s="1"/>
      <c r="B168">
        <v>32</v>
      </c>
      <c r="C168" s="1" t="s">
        <v>64</v>
      </c>
      <c r="D168" s="1" t="s">
        <v>30</v>
      </c>
      <c r="E168" s="1" t="s">
        <v>65</v>
      </c>
      <c r="F168" s="1"/>
      <c r="G168" s="1"/>
      <c r="H168">
        <v>1</v>
      </c>
      <c r="I168" t="str">
        <f>IFERROR(VLOOKUP(C168,map,2,FALSE),"")</f>
        <v/>
      </c>
    </row>
    <row r="169" spans="1:9" ht="17" x14ac:dyDescent="0.2">
      <c r="A169" s="1"/>
      <c r="B169">
        <v>33</v>
      </c>
      <c r="C169" s="1" t="s">
        <v>66</v>
      </c>
      <c r="D169" s="1" t="s">
        <v>30</v>
      </c>
      <c r="E169" s="1" t="s">
        <v>50</v>
      </c>
      <c r="F169" s="1"/>
      <c r="G169" s="1"/>
      <c r="H169">
        <v>1</v>
      </c>
      <c r="I169" t="str">
        <f>IFERROR(VLOOKUP(C169,map,2,FALSE),"")</f>
        <v>WeightedMeanNormalizedPower</v>
      </c>
    </row>
    <row r="170" spans="1:9" ht="34" x14ac:dyDescent="0.2">
      <c r="A170" s="1"/>
      <c r="B170">
        <v>34</v>
      </c>
      <c r="C170" s="1" t="s">
        <v>71</v>
      </c>
      <c r="D170" s="1" t="s">
        <v>72</v>
      </c>
      <c r="E170" s="1"/>
      <c r="F170" s="1"/>
      <c r="G170" s="1"/>
      <c r="H170">
        <v>1</v>
      </c>
      <c r="I170" t="str">
        <f>IFERROR(VLOOKUP(C170,map,2,FALSE),"")</f>
        <v>WeightedMeanRightBalance</v>
      </c>
    </row>
    <row r="171" spans="1:9" ht="17" x14ac:dyDescent="0.2">
      <c r="A171" s="1"/>
      <c r="B171">
        <v>35</v>
      </c>
      <c r="C171" s="1" t="s">
        <v>185</v>
      </c>
      <c r="D171" s="1" t="s">
        <v>30</v>
      </c>
      <c r="E171" s="1"/>
      <c r="F171" s="1"/>
      <c r="G171" s="1"/>
      <c r="H171">
        <v>1</v>
      </c>
      <c r="I171" t="str">
        <f>IFERROR(VLOOKUP(C171,map,2,FALSE),"")</f>
        <v/>
      </c>
    </row>
    <row r="172" spans="1:9" ht="17" x14ac:dyDescent="0.2">
      <c r="A172" s="1"/>
      <c r="B172">
        <v>37</v>
      </c>
      <c r="C172" s="1" t="s">
        <v>75</v>
      </c>
      <c r="D172" s="1" t="s">
        <v>30</v>
      </c>
      <c r="E172" s="1" t="s">
        <v>18</v>
      </c>
      <c r="F172" s="1"/>
      <c r="G172" s="1"/>
      <c r="H172">
        <v>1</v>
      </c>
      <c r="I172" t="str">
        <f>IFERROR(VLOOKUP(C172,map,2,FALSE),"")</f>
        <v>WeightedMeanStrokeDistance</v>
      </c>
    </row>
    <row r="173" spans="1:9" ht="34" x14ac:dyDescent="0.2">
      <c r="A173" s="1"/>
      <c r="B173">
        <v>38</v>
      </c>
      <c r="C173" s="1" t="s">
        <v>76</v>
      </c>
      <c r="D173" s="1" t="s">
        <v>76</v>
      </c>
      <c r="E173" s="1"/>
      <c r="F173" s="1"/>
      <c r="G173" s="1"/>
      <c r="H173">
        <v>1</v>
      </c>
      <c r="I173" t="str">
        <f>IFERROR(VLOOKUP(C173,map,2,FALSE),"")</f>
        <v/>
      </c>
    </row>
    <row r="174" spans="1:9" ht="17" x14ac:dyDescent="0.2">
      <c r="A174" s="1"/>
      <c r="B174">
        <v>39</v>
      </c>
      <c r="C174" s="1" t="s">
        <v>13</v>
      </c>
      <c r="D174" s="1" t="s">
        <v>13</v>
      </c>
      <c r="E174" s="1"/>
      <c r="F174" s="1"/>
      <c r="G174" s="1"/>
      <c r="H174">
        <v>1</v>
      </c>
      <c r="I174" t="str">
        <f>IFERROR(VLOOKUP(C174,map,2,FALSE),"")</f>
        <v/>
      </c>
    </row>
    <row r="175" spans="1:9" ht="17" x14ac:dyDescent="0.2">
      <c r="A175" s="1"/>
      <c r="B175">
        <v>40</v>
      </c>
      <c r="C175" s="1" t="s">
        <v>81</v>
      </c>
      <c r="D175" s="1" t="s">
        <v>30</v>
      </c>
      <c r="E175" s="1" t="s">
        <v>65</v>
      </c>
      <c r="F175" s="1"/>
      <c r="G175" s="1"/>
      <c r="H175">
        <v>1</v>
      </c>
      <c r="I175" t="str">
        <f>IFERROR(VLOOKUP(C175,map,2,FALSE),"")</f>
        <v/>
      </c>
    </row>
    <row r="176" spans="1:9" ht="17" x14ac:dyDescent="0.2">
      <c r="A176" s="1"/>
      <c r="B176">
        <v>41</v>
      </c>
      <c r="C176" s="1" t="s">
        <v>82</v>
      </c>
      <c r="D176" s="1" t="s">
        <v>15</v>
      </c>
      <c r="E176" s="1" t="s">
        <v>83</v>
      </c>
      <c r="F176" s="1"/>
      <c r="G176" s="1"/>
      <c r="H176">
        <v>1</v>
      </c>
      <c r="I176" t="str">
        <f>IFERROR(VLOOKUP(C176,map,2,FALSE),"")</f>
        <v/>
      </c>
    </row>
    <row r="177" spans="1:9" ht="17" x14ac:dyDescent="0.2">
      <c r="A177" s="1"/>
      <c r="B177">
        <v>42</v>
      </c>
      <c r="C177" s="1" t="s">
        <v>84</v>
      </c>
      <c r="D177" s="1" t="s">
        <v>30</v>
      </c>
      <c r="E177" s="1" t="s">
        <v>18</v>
      </c>
      <c r="F177" s="1"/>
      <c r="G177" s="1"/>
      <c r="H177">
        <v>1</v>
      </c>
      <c r="I177" t="str">
        <f>IFERROR(VLOOKUP(C177,map,2,FALSE),"")</f>
        <v>WeightedMeanElevation</v>
      </c>
    </row>
    <row r="178" spans="1:9" ht="17" x14ac:dyDescent="0.2">
      <c r="A178" s="1"/>
      <c r="B178">
        <v>43</v>
      </c>
      <c r="C178" s="1" t="s">
        <v>86</v>
      </c>
      <c r="D178" s="1" t="s">
        <v>30</v>
      </c>
      <c r="E178" s="1" t="s">
        <v>18</v>
      </c>
      <c r="F178" s="1"/>
      <c r="G178" s="1"/>
      <c r="H178">
        <v>1</v>
      </c>
      <c r="I178" t="str">
        <f>IFERROR(VLOOKUP(C178,map,2,FALSE),"")</f>
        <v>MaxElevation</v>
      </c>
    </row>
    <row r="179" spans="1:9" ht="17" x14ac:dyDescent="0.2">
      <c r="A179" s="1"/>
      <c r="B179">
        <v>44</v>
      </c>
      <c r="C179" s="1" t="s">
        <v>88</v>
      </c>
      <c r="D179" s="1" t="s">
        <v>39</v>
      </c>
      <c r="E179" s="1" t="s">
        <v>18</v>
      </c>
      <c r="F179" s="1"/>
      <c r="G179" s="1"/>
      <c r="H179">
        <v>1</v>
      </c>
      <c r="I179" t="str">
        <f>IFERROR(VLOOKUP(C179,map,2,FALSE),"")</f>
        <v/>
      </c>
    </row>
    <row r="180" spans="1:9" ht="17" x14ac:dyDescent="0.2">
      <c r="A180" s="1"/>
      <c r="B180">
        <v>45</v>
      </c>
      <c r="C180" s="1" t="s">
        <v>89</v>
      </c>
      <c r="D180" s="1" t="s">
        <v>90</v>
      </c>
      <c r="E180" s="1" t="s">
        <v>91</v>
      </c>
      <c r="F180" s="1"/>
      <c r="G180" s="1"/>
      <c r="H180">
        <v>1</v>
      </c>
      <c r="I180" t="str">
        <f>IFERROR(VLOOKUP(C180,map,2,FALSE),"")</f>
        <v/>
      </c>
    </row>
    <row r="181" spans="1:9" ht="17" x14ac:dyDescent="0.2">
      <c r="A181" s="1"/>
      <c r="B181">
        <v>46</v>
      </c>
      <c r="C181" s="1" t="s">
        <v>92</v>
      </c>
      <c r="D181" s="1" t="s">
        <v>90</v>
      </c>
      <c r="E181" s="1" t="s">
        <v>91</v>
      </c>
      <c r="F181" s="1"/>
      <c r="G181" s="1"/>
      <c r="H181">
        <v>1</v>
      </c>
      <c r="I181" t="str">
        <f>IFERROR(VLOOKUP(C181,map,2,FALSE),"")</f>
        <v>WeightedMeanPosGrade</v>
      </c>
    </row>
    <row r="182" spans="1:9" ht="17" x14ac:dyDescent="0.2">
      <c r="A182" s="1"/>
      <c r="B182">
        <v>47</v>
      </c>
      <c r="C182" s="1" t="s">
        <v>93</v>
      </c>
      <c r="D182" s="1" t="s">
        <v>90</v>
      </c>
      <c r="E182" s="1" t="s">
        <v>91</v>
      </c>
      <c r="F182" s="1"/>
      <c r="G182" s="1"/>
      <c r="H182">
        <v>1</v>
      </c>
      <c r="I182" t="str">
        <f>IFERROR(VLOOKUP(C182,map,2,FALSE),"")</f>
        <v>WeightedMeanNegGrade</v>
      </c>
    </row>
    <row r="183" spans="1:9" ht="17" x14ac:dyDescent="0.2">
      <c r="A183" s="1"/>
      <c r="B183">
        <v>48</v>
      </c>
      <c r="C183" s="1" t="s">
        <v>94</v>
      </c>
      <c r="D183" s="1" t="s">
        <v>90</v>
      </c>
      <c r="E183" s="1" t="s">
        <v>91</v>
      </c>
      <c r="F183" s="1"/>
      <c r="G183" s="1"/>
      <c r="H183">
        <v>1</v>
      </c>
      <c r="I183" t="str">
        <f>IFERROR(VLOOKUP(C183,map,2,FALSE),"")</f>
        <v/>
      </c>
    </row>
    <row r="184" spans="1:9" ht="17" x14ac:dyDescent="0.2">
      <c r="A184" s="1"/>
      <c r="B184">
        <v>49</v>
      </c>
      <c r="C184" s="1" t="s">
        <v>95</v>
      </c>
      <c r="D184" s="1" t="s">
        <v>90</v>
      </c>
      <c r="E184" s="1" t="s">
        <v>91</v>
      </c>
      <c r="F184" s="1"/>
      <c r="G184" s="1"/>
      <c r="H184">
        <v>1</v>
      </c>
      <c r="I184" t="str">
        <f>IFERROR(VLOOKUP(C184,map,2,FALSE),"")</f>
        <v/>
      </c>
    </row>
    <row r="185" spans="1:9" ht="17" x14ac:dyDescent="0.2">
      <c r="A185" s="1"/>
      <c r="B185">
        <v>50</v>
      </c>
      <c r="C185" s="1" t="s">
        <v>96</v>
      </c>
      <c r="D185" s="1" t="s">
        <v>97</v>
      </c>
      <c r="E185" s="1" t="s">
        <v>98</v>
      </c>
      <c r="F185" s="1"/>
      <c r="G185" s="1"/>
      <c r="H185">
        <v>1</v>
      </c>
      <c r="I185" t="str">
        <f>IFERROR(VLOOKUP(C185,map,2,FALSE),"")</f>
        <v>WeightedMeanAirTemperature</v>
      </c>
    </row>
    <row r="186" spans="1:9" ht="17" x14ac:dyDescent="0.2">
      <c r="A186" s="1"/>
      <c r="B186">
        <v>51</v>
      </c>
      <c r="C186" s="1" t="s">
        <v>99</v>
      </c>
      <c r="D186" s="1" t="s">
        <v>97</v>
      </c>
      <c r="E186" s="1" t="s">
        <v>98</v>
      </c>
      <c r="F186" s="1"/>
      <c r="G186" s="1"/>
      <c r="H186">
        <v>1</v>
      </c>
      <c r="I186" t="str">
        <f>IFERROR(VLOOKUP(C186,map,2,FALSE),"")</f>
        <v>MaxAirTemperature</v>
      </c>
    </row>
    <row r="187" spans="1:9" ht="17" x14ac:dyDescent="0.2">
      <c r="A187" s="1"/>
      <c r="B187">
        <v>52</v>
      </c>
      <c r="C187" s="1" t="s">
        <v>100</v>
      </c>
      <c r="D187" s="1" t="s">
        <v>15</v>
      </c>
      <c r="E187" s="1" t="s">
        <v>4</v>
      </c>
      <c r="F187" s="1"/>
      <c r="G187" s="1"/>
      <c r="H187">
        <v>1</v>
      </c>
      <c r="I187" t="str">
        <f>IFERROR(VLOOKUP(C187,map,2,FALSE),"")</f>
        <v>SumMovingDuration</v>
      </c>
    </row>
    <row r="188" spans="1:9" ht="17" x14ac:dyDescent="0.2">
      <c r="A188" s="1"/>
      <c r="B188">
        <v>53</v>
      </c>
      <c r="C188" s="1" t="s">
        <v>101</v>
      </c>
      <c r="D188" s="1" t="s">
        <v>90</v>
      </c>
      <c r="E188" s="1" t="s">
        <v>35</v>
      </c>
      <c r="F188" s="1"/>
      <c r="G188" s="1"/>
      <c r="H188">
        <v>1</v>
      </c>
      <c r="I188" t="str">
        <f>IFERROR(VLOOKUP(C188,map,2,FALSE),"")</f>
        <v>WeightedMeanPosVerticalSpeed</v>
      </c>
    </row>
    <row r="189" spans="1:9" ht="17" x14ac:dyDescent="0.2">
      <c r="A189" s="1"/>
      <c r="B189">
        <v>54</v>
      </c>
      <c r="C189" s="1" t="s">
        <v>102</v>
      </c>
      <c r="D189" s="1" t="s">
        <v>90</v>
      </c>
      <c r="E189" s="1" t="s">
        <v>35</v>
      </c>
      <c r="F189" s="1"/>
      <c r="G189" s="1"/>
      <c r="H189">
        <v>1</v>
      </c>
      <c r="I189" t="str">
        <f>IFERROR(VLOOKUP(C189,map,2,FALSE),"")</f>
        <v>WeightedMeanNegVerticalSpeed</v>
      </c>
    </row>
    <row r="190" spans="1:9" ht="17" x14ac:dyDescent="0.2">
      <c r="A190" s="1"/>
      <c r="B190">
        <v>55</v>
      </c>
      <c r="C190" s="1" t="s">
        <v>103</v>
      </c>
      <c r="D190" s="1" t="s">
        <v>90</v>
      </c>
      <c r="E190" s="1" t="s">
        <v>35</v>
      </c>
      <c r="F190" s="1"/>
      <c r="G190" s="1"/>
      <c r="H190">
        <v>1</v>
      </c>
      <c r="I190" t="str">
        <f>IFERROR(VLOOKUP(C190,map,2,FALSE),"")</f>
        <v/>
      </c>
    </row>
    <row r="191" spans="1:9" ht="17" x14ac:dyDescent="0.2">
      <c r="A191" s="1"/>
      <c r="B191">
        <v>56</v>
      </c>
      <c r="C191" s="1" t="s">
        <v>104</v>
      </c>
      <c r="D191" s="1" t="s">
        <v>90</v>
      </c>
      <c r="E191" s="1" t="s">
        <v>35</v>
      </c>
      <c r="F191" s="1"/>
      <c r="G191" s="1"/>
      <c r="H191">
        <v>1</v>
      </c>
      <c r="I191" t="str">
        <f>IFERROR(VLOOKUP(C191,map,2,FALSE),"")</f>
        <v/>
      </c>
    </row>
    <row r="192" spans="1:9" ht="17" x14ac:dyDescent="0.2">
      <c r="A192" s="1"/>
      <c r="B192">
        <v>57</v>
      </c>
      <c r="C192" s="1" t="s">
        <v>106</v>
      </c>
      <c r="D192" s="1" t="s">
        <v>15</v>
      </c>
      <c r="E192" s="1" t="s">
        <v>4</v>
      </c>
      <c r="F192" s="1"/>
      <c r="G192" s="1"/>
      <c r="H192">
        <v>1</v>
      </c>
      <c r="I192" t="str">
        <f>IFERROR(VLOOKUP(C192,map,2,FALSE),"")</f>
        <v/>
      </c>
    </row>
    <row r="193" spans="1:9" ht="17" x14ac:dyDescent="0.2">
      <c r="A193" s="1"/>
      <c r="B193">
        <v>58</v>
      </c>
      <c r="C193" s="1" t="s">
        <v>107</v>
      </c>
      <c r="D193" s="1" t="s">
        <v>15</v>
      </c>
      <c r="E193" s="1" t="s">
        <v>4</v>
      </c>
      <c r="F193" s="1"/>
      <c r="G193" s="1"/>
      <c r="H193">
        <v>1</v>
      </c>
      <c r="I193" t="str">
        <f>IFERROR(VLOOKUP(C193,map,2,FALSE),"")</f>
        <v/>
      </c>
    </row>
    <row r="194" spans="1:9" ht="17" x14ac:dyDescent="0.2">
      <c r="A194" s="1"/>
      <c r="B194">
        <v>59</v>
      </c>
      <c r="C194" s="1" t="s">
        <v>108</v>
      </c>
      <c r="D194" s="1" t="s">
        <v>15</v>
      </c>
      <c r="E194" s="1" t="s">
        <v>4</v>
      </c>
      <c r="F194" s="1"/>
      <c r="G194" s="1"/>
      <c r="H194">
        <v>1</v>
      </c>
      <c r="I194" t="str">
        <f>IFERROR(VLOOKUP(C194,map,2,FALSE),"")</f>
        <v/>
      </c>
    </row>
    <row r="195" spans="1:9" ht="17" x14ac:dyDescent="0.2">
      <c r="A195" s="1"/>
      <c r="B195">
        <v>60</v>
      </c>
      <c r="C195" s="1" t="s">
        <v>109</v>
      </c>
      <c r="D195" s="1" t="s">
        <v>15</v>
      </c>
      <c r="E195" s="1" t="s">
        <v>4</v>
      </c>
      <c r="F195" s="1"/>
      <c r="G195" s="1"/>
      <c r="H195">
        <v>1</v>
      </c>
      <c r="I195" t="str">
        <f>IFERROR(VLOOKUP(C195,map,2,FALSE),"")</f>
        <v/>
      </c>
    </row>
    <row r="196" spans="1:9" ht="17" x14ac:dyDescent="0.2">
      <c r="A196" s="1"/>
      <c r="B196">
        <v>61</v>
      </c>
      <c r="C196" s="1" t="s">
        <v>186</v>
      </c>
      <c r="D196" s="1" t="s">
        <v>30</v>
      </c>
      <c r="E196" s="1"/>
      <c r="F196" s="1"/>
      <c r="G196" s="1"/>
      <c r="H196">
        <v>1</v>
      </c>
      <c r="I196" t="str">
        <f>IFERROR(VLOOKUP(C196,map,2,FALSE),"")</f>
        <v/>
      </c>
    </row>
    <row r="197" spans="1:9" ht="17" x14ac:dyDescent="0.2">
      <c r="A197" s="1"/>
      <c r="B197">
        <v>62</v>
      </c>
      <c r="C197" s="1" t="s">
        <v>112</v>
      </c>
      <c r="D197" s="1" t="s">
        <v>30</v>
      </c>
      <c r="E197" s="1" t="s">
        <v>18</v>
      </c>
      <c r="F197" s="1"/>
      <c r="G197" s="1"/>
      <c r="H197">
        <v>1</v>
      </c>
      <c r="I197" t="str">
        <f>IFERROR(VLOOKUP(C197,map,2,FALSE),"")</f>
        <v>MinElevation</v>
      </c>
    </row>
    <row r="198" spans="1:9" ht="17" x14ac:dyDescent="0.2">
      <c r="A198" s="1"/>
      <c r="B198">
        <v>63</v>
      </c>
      <c r="C198" s="1" t="s">
        <v>105</v>
      </c>
      <c r="D198" s="1" t="s">
        <v>39</v>
      </c>
      <c r="E198" s="1" t="s">
        <v>40</v>
      </c>
      <c r="F198" s="1"/>
      <c r="G198" s="1"/>
      <c r="H198">
        <v>1</v>
      </c>
      <c r="I198" t="str">
        <f>IFERROR(VLOOKUP(C198,map,2,FALSE),"")</f>
        <v>MinHeartRate</v>
      </c>
    </row>
    <row r="199" spans="1:9" ht="34" x14ac:dyDescent="0.2">
      <c r="A199" s="1"/>
      <c r="B199">
        <v>71</v>
      </c>
      <c r="C199" s="1" t="s">
        <v>187</v>
      </c>
      <c r="D199" s="1" t="s">
        <v>1</v>
      </c>
      <c r="E199" s="1"/>
      <c r="F199" s="1"/>
      <c r="G199" s="1"/>
      <c r="H199">
        <v>1</v>
      </c>
      <c r="I199" t="str">
        <f>IFERROR(VLOOKUP(C199,map,2,FALSE),"")</f>
        <v/>
      </c>
    </row>
    <row r="200" spans="1:9" ht="17" x14ac:dyDescent="0.2">
      <c r="A200" s="1"/>
      <c r="B200">
        <v>74</v>
      </c>
      <c r="C200" s="1" t="s">
        <v>115</v>
      </c>
      <c r="D200" s="1" t="s">
        <v>30</v>
      </c>
      <c r="E200" s="1"/>
      <c r="F200" s="1"/>
      <c r="G200" s="1"/>
      <c r="H200">
        <v>1</v>
      </c>
      <c r="I200" t="str">
        <f>IFERROR(VLOOKUP(C200,map,2,FALSE),"")</f>
        <v/>
      </c>
    </row>
    <row r="201" spans="1:9" ht="17" x14ac:dyDescent="0.2">
      <c r="A201" s="1"/>
      <c r="B201">
        <v>75</v>
      </c>
      <c r="C201" s="1" t="s">
        <v>118</v>
      </c>
      <c r="D201" s="1" t="s">
        <v>30</v>
      </c>
      <c r="E201" s="1" t="s">
        <v>119</v>
      </c>
      <c r="F201" s="1"/>
      <c r="G201" s="1"/>
      <c r="H201">
        <v>1</v>
      </c>
      <c r="I201" t="str">
        <f>IFERROR(VLOOKUP(C201,map,2,FALSE),"")</f>
        <v/>
      </c>
    </row>
    <row r="202" spans="1:9" ht="17" x14ac:dyDescent="0.2">
      <c r="A202" s="1"/>
      <c r="B202">
        <v>76</v>
      </c>
      <c r="C202" s="1" t="s">
        <v>120</v>
      </c>
      <c r="D202" s="1" t="s">
        <v>30</v>
      </c>
      <c r="E202" s="1" t="s">
        <v>119</v>
      </c>
      <c r="F202" s="1"/>
      <c r="G202" s="1"/>
      <c r="H202">
        <v>1</v>
      </c>
      <c r="I202" t="str">
        <f>IFERROR(VLOOKUP(C202,map,2,FALSE),"")</f>
        <v/>
      </c>
    </row>
    <row r="203" spans="1:9" ht="17" x14ac:dyDescent="0.2">
      <c r="A203" s="1"/>
      <c r="B203">
        <v>77</v>
      </c>
      <c r="C203" s="1" t="s">
        <v>123</v>
      </c>
      <c r="D203" s="1" t="s">
        <v>30</v>
      </c>
      <c r="E203" s="1" t="s">
        <v>124</v>
      </c>
      <c r="F203" s="1"/>
      <c r="G203" s="1"/>
      <c r="H203">
        <v>1</v>
      </c>
      <c r="I203" t="str">
        <f>IFERROR(VLOOKUP(C203,map,2,FALSE),"")</f>
        <v>WeightedMeanVerticalOscillation</v>
      </c>
    </row>
    <row r="204" spans="1:9" ht="17" x14ac:dyDescent="0.2">
      <c r="A204" s="1"/>
      <c r="B204">
        <v>78</v>
      </c>
      <c r="C204" s="1" t="s">
        <v>125</v>
      </c>
      <c r="D204" s="1" t="s">
        <v>30</v>
      </c>
      <c r="E204" s="1" t="s">
        <v>126</v>
      </c>
      <c r="F204" s="1"/>
      <c r="G204" s="1"/>
      <c r="H204">
        <v>1</v>
      </c>
      <c r="I204" t="str">
        <f>IFERROR(VLOOKUP(C204,map,2,FALSE),"")</f>
        <v>WeightedMeanStanceTimePercent</v>
      </c>
    </row>
    <row r="205" spans="1:9" ht="17" x14ac:dyDescent="0.2">
      <c r="A205" s="1"/>
      <c r="B205">
        <v>79</v>
      </c>
      <c r="C205" s="1" t="s">
        <v>127</v>
      </c>
      <c r="D205" s="1" t="s">
        <v>30</v>
      </c>
      <c r="E205" s="1" t="s">
        <v>128</v>
      </c>
      <c r="F205" s="1"/>
      <c r="G205" s="1"/>
      <c r="H205">
        <v>1</v>
      </c>
      <c r="I205" t="str">
        <f>IFERROR(VLOOKUP(C205,map,2,FALSE),"")</f>
        <v>WeightedMeanGroundContactTime</v>
      </c>
    </row>
    <row r="206" spans="1:9" ht="17" x14ac:dyDescent="0.2">
      <c r="A206" s="1"/>
      <c r="B206">
        <v>80</v>
      </c>
      <c r="C206" s="1" t="s">
        <v>129</v>
      </c>
      <c r="D206" s="1" t="s">
        <v>39</v>
      </c>
      <c r="E206" s="1" t="s">
        <v>43</v>
      </c>
      <c r="F206" s="1"/>
      <c r="G206" s="1"/>
      <c r="H206">
        <v>1</v>
      </c>
      <c r="I206" t="str">
        <f>IFERROR(VLOOKUP(C206,map,2,FALSE),"")</f>
        <v>WeightedMeanFractionalCadence</v>
      </c>
    </row>
    <row r="207" spans="1:9" ht="17" x14ac:dyDescent="0.2">
      <c r="A207" s="1"/>
      <c r="B207">
        <v>81</v>
      </c>
      <c r="C207" s="1" t="s">
        <v>130</v>
      </c>
      <c r="D207" s="1" t="s">
        <v>39</v>
      </c>
      <c r="E207" s="1" t="s">
        <v>43</v>
      </c>
      <c r="F207" s="1"/>
      <c r="G207" s="1"/>
      <c r="H207">
        <v>1</v>
      </c>
      <c r="I207" t="str">
        <f>IFERROR(VLOOKUP(C207,map,2,FALSE),"")</f>
        <v>MaxFractionalCadence</v>
      </c>
    </row>
    <row r="208" spans="1:9" ht="17" x14ac:dyDescent="0.2">
      <c r="A208" s="1"/>
      <c r="B208">
        <v>82</v>
      </c>
      <c r="C208" s="1" t="s">
        <v>131</v>
      </c>
      <c r="D208" s="1" t="s">
        <v>39</v>
      </c>
      <c r="E208" s="1" t="s">
        <v>20</v>
      </c>
      <c r="F208" s="1"/>
      <c r="G208" s="1"/>
      <c r="H208">
        <v>1</v>
      </c>
      <c r="I208" t="str">
        <f>IFERROR(VLOOKUP(C208,map,2,FALSE),"")</f>
        <v/>
      </c>
    </row>
    <row r="209" spans="1:9" ht="17" x14ac:dyDescent="0.2">
      <c r="A209" s="1"/>
      <c r="B209">
        <v>83</v>
      </c>
      <c r="C209" s="1" t="s">
        <v>114</v>
      </c>
      <c r="D209" s="1" t="s">
        <v>30</v>
      </c>
      <c r="E209" s="1"/>
      <c r="F209" s="1"/>
      <c r="G209" s="1"/>
      <c r="H209">
        <v>1</v>
      </c>
      <c r="I209" t="str">
        <f>IFERROR(VLOOKUP(C209,map,2,FALSE),"")</f>
        <v/>
      </c>
    </row>
    <row r="210" spans="1:9" ht="34" x14ac:dyDescent="0.2">
      <c r="A210" s="1"/>
      <c r="B210">
        <v>84</v>
      </c>
      <c r="C210" s="1" t="s">
        <v>132</v>
      </c>
      <c r="D210" s="1" t="s">
        <v>30</v>
      </c>
      <c r="E210" s="1" t="s">
        <v>133</v>
      </c>
      <c r="F210" s="1"/>
      <c r="G210" s="1"/>
      <c r="H210">
        <v>1</v>
      </c>
      <c r="I210" t="str">
        <f>IFERROR(VLOOKUP(C210,map,2,FALSE),"")</f>
        <v/>
      </c>
    </row>
    <row r="211" spans="1:9" ht="34" x14ac:dyDescent="0.2">
      <c r="A211" s="1"/>
      <c r="B211">
        <v>85</v>
      </c>
      <c r="C211" s="1" t="s">
        <v>134</v>
      </c>
      <c r="D211" s="1" t="s">
        <v>30</v>
      </c>
      <c r="E211" s="1" t="s">
        <v>133</v>
      </c>
      <c r="F211" s="1"/>
      <c r="G211" s="1"/>
      <c r="H211">
        <v>1</v>
      </c>
      <c r="I211" t="str">
        <f>IFERROR(VLOOKUP(C211,map,2,FALSE),"")</f>
        <v/>
      </c>
    </row>
    <row r="212" spans="1:9" ht="34" x14ac:dyDescent="0.2">
      <c r="A212" s="1"/>
      <c r="B212">
        <v>86</v>
      </c>
      <c r="C212" s="1" t="s">
        <v>135</v>
      </c>
      <c r="D212" s="1" t="s">
        <v>30</v>
      </c>
      <c r="E212" s="1" t="s">
        <v>133</v>
      </c>
      <c r="F212" s="1"/>
      <c r="G212" s="1"/>
      <c r="H212">
        <v>1</v>
      </c>
      <c r="I212" t="str">
        <f>IFERROR(VLOOKUP(C212,map,2,FALSE),"")</f>
        <v/>
      </c>
    </row>
    <row r="213" spans="1:9" ht="34" x14ac:dyDescent="0.2">
      <c r="A213" s="1"/>
      <c r="B213">
        <v>87</v>
      </c>
      <c r="C213" s="1" t="s">
        <v>136</v>
      </c>
      <c r="D213" s="1" t="s">
        <v>30</v>
      </c>
      <c r="E213" s="1" t="s">
        <v>91</v>
      </c>
      <c r="F213" s="1"/>
      <c r="G213" s="1"/>
      <c r="H213">
        <v>1</v>
      </c>
      <c r="I213" t="str">
        <f>IFERROR(VLOOKUP(C213,map,2,FALSE),"")</f>
        <v/>
      </c>
    </row>
    <row r="214" spans="1:9" ht="34" x14ac:dyDescent="0.2">
      <c r="A214" s="1"/>
      <c r="B214">
        <v>88</v>
      </c>
      <c r="C214" s="1" t="s">
        <v>137</v>
      </c>
      <c r="D214" s="1" t="s">
        <v>30</v>
      </c>
      <c r="E214" s="1" t="s">
        <v>91</v>
      </c>
      <c r="F214" s="1"/>
      <c r="G214" s="1"/>
      <c r="H214">
        <v>1</v>
      </c>
      <c r="I214" t="str">
        <f>IFERROR(VLOOKUP(C214,map,2,FALSE),"")</f>
        <v/>
      </c>
    </row>
    <row r="215" spans="1:9" ht="34" x14ac:dyDescent="0.2">
      <c r="A215" s="1"/>
      <c r="B215">
        <v>89</v>
      </c>
      <c r="C215" s="1" t="s">
        <v>138</v>
      </c>
      <c r="D215" s="1" t="s">
        <v>30</v>
      </c>
      <c r="E215" s="1" t="s">
        <v>91</v>
      </c>
      <c r="F215" s="1"/>
      <c r="G215" s="1"/>
      <c r="H215">
        <v>1</v>
      </c>
      <c r="I215" t="str">
        <f>IFERROR(VLOOKUP(C215,map,2,FALSE),"")</f>
        <v/>
      </c>
    </row>
    <row r="216" spans="1:9" ht="34" x14ac:dyDescent="0.2">
      <c r="A216" s="1"/>
      <c r="B216">
        <v>91</v>
      </c>
      <c r="C216" s="1" t="s">
        <v>139</v>
      </c>
      <c r="D216" s="1" t="s">
        <v>39</v>
      </c>
      <c r="E216" s="1" t="s">
        <v>126</v>
      </c>
      <c r="F216" s="1"/>
      <c r="G216" s="1"/>
      <c r="I216" t="str">
        <f>IFERROR(VLOOKUP(C216,map,2,FALSE),"")</f>
        <v/>
      </c>
    </row>
    <row r="217" spans="1:9" ht="34" x14ac:dyDescent="0.2">
      <c r="A217" s="1"/>
      <c r="B217">
        <v>92</v>
      </c>
      <c r="C217" s="1" t="s">
        <v>140</v>
      </c>
      <c r="D217" s="1" t="s">
        <v>39</v>
      </c>
      <c r="E217" s="1" t="s">
        <v>126</v>
      </c>
      <c r="F217" s="1"/>
      <c r="G217" s="1"/>
      <c r="I217" t="str">
        <f>IFERROR(VLOOKUP(C217,map,2,FALSE),"")</f>
        <v/>
      </c>
    </row>
    <row r="218" spans="1:9" ht="34" x14ac:dyDescent="0.2">
      <c r="A218" s="1"/>
      <c r="B218">
        <v>93</v>
      </c>
      <c r="C218" s="1" t="s">
        <v>141</v>
      </c>
      <c r="D218" s="1" t="s">
        <v>39</v>
      </c>
      <c r="E218" s="1" t="s">
        <v>126</v>
      </c>
      <c r="F218" s="1"/>
      <c r="G218" s="1"/>
      <c r="I218" t="str">
        <f>IFERROR(VLOOKUP(C218,map,2,FALSE),"")</f>
        <v/>
      </c>
    </row>
    <row r="219" spans="1:9" ht="34" x14ac:dyDescent="0.2">
      <c r="A219" s="1"/>
      <c r="B219">
        <v>94</v>
      </c>
      <c r="C219" s="1" t="s">
        <v>142</v>
      </c>
      <c r="D219" s="1" t="s">
        <v>39</v>
      </c>
      <c r="E219" s="1" t="s">
        <v>126</v>
      </c>
      <c r="F219" s="1"/>
      <c r="G219" s="1"/>
      <c r="I219" t="str">
        <f>IFERROR(VLOOKUP(C219,map,2,FALSE),"")</f>
        <v/>
      </c>
    </row>
    <row r="220" spans="1:9" ht="34" x14ac:dyDescent="0.2">
      <c r="A220" s="1"/>
      <c r="B220">
        <v>95</v>
      </c>
      <c r="C220" s="1" t="s">
        <v>143</v>
      </c>
      <c r="D220" s="1" t="s">
        <v>39</v>
      </c>
      <c r="E220" s="1" t="s">
        <v>126</v>
      </c>
      <c r="F220" s="1"/>
      <c r="G220" s="1"/>
      <c r="I220" t="str">
        <f>IFERROR(VLOOKUP(C220,map,2,FALSE),"")</f>
        <v/>
      </c>
    </row>
    <row r="221" spans="1:9" ht="17" x14ac:dyDescent="0.2">
      <c r="A221" s="1"/>
      <c r="B221">
        <v>98</v>
      </c>
      <c r="C221" s="1" t="s">
        <v>145</v>
      </c>
      <c r="D221" s="1" t="s">
        <v>15</v>
      </c>
      <c r="E221" s="1" t="s">
        <v>4</v>
      </c>
      <c r="F221" s="1"/>
      <c r="G221" s="1"/>
      <c r="I221" t="str">
        <f>IFERROR(VLOOKUP(C221,map,2,FALSE),"")</f>
        <v/>
      </c>
    </row>
    <row r="222" spans="1:9" ht="17" x14ac:dyDescent="0.2">
      <c r="A222" s="1"/>
      <c r="B222">
        <v>99</v>
      </c>
      <c r="C222" s="1" t="s">
        <v>146</v>
      </c>
      <c r="D222" s="1" t="s">
        <v>30</v>
      </c>
      <c r="E222" s="1"/>
      <c r="F222" s="1"/>
      <c r="G222" s="1"/>
      <c r="I222" t="str">
        <f>IFERROR(VLOOKUP(C222,map,2,FALSE),"")</f>
        <v/>
      </c>
    </row>
    <row r="223" spans="1:9" ht="17" x14ac:dyDescent="0.2">
      <c r="A223" s="1"/>
      <c r="B223">
        <v>100</v>
      </c>
      <c r="C223" s="1" t="s">
        <v>147</v>
      </c>
      <c r="D223" s="1" t="s">
        <v>97</v>
      </c>
      <c r="E223" s="1" t="s">
        <v>124</v>
      </c>
      <c r="F223" s="1"/>
      <c r="G223" s="1"/>
      <c r="I223" t="str">
        <f>IFERROR(VLOOKUP(C223,map,2,FALSE),"")</f>
        <v/>
      </c>
    </row>
    <row r="224" spans="1:9" ht="17" x14ac:dyDescent="0.2">
      <c r="A224" s="1"/>
      <c r="B224">
        <v>101</v>
      </c>
      <c r="C224" s="1" t="s">
        <v>148</v>
      </c>
      <c r="D224" s="1" t="s">
        <v>97</v>
      </c>
      <c r="E224" s="1" t="s">
        <v>124</v>
      </c>
      <c r="F224" s="1"/>
      <c r="G224" s="1"/>
      <c r="I224" t="str">
        <f>IFERROR(VLOOKUP(C224,map,2,FALSE),"")</f>
        <v/>
      </c>
    </row>
    <row r="225" spans="1:9" ht="17" x14ac:dyDescent="0.2">
      <c r="A225" s="1"/>
      <c r="B225">
        <v>102</v>
      </c>
      <c r="C225" s="1" t="s">
        <v>149</v>
      </c>
      <c r="D225" s="1" t="s">
        <v>39</v>
      </c>
      <c r="E225" s="1" t="s">
        <v>150</v>
      </c>
      <c r="F225" s="1"/>
      <c r="G225" s="1"/>
      <c r="I225" t="str">
        <f>IFERROR(VLOOKUP(C225,map,2,FALSE),"")</f>
        <v/>
      </c>
    </row>
    <row r="226" spans="1:9" ht="34" x14ac:dyDescent="0.2">
      <c r="A226" s="1"/>
      <c r="B226">
        <v>103</v>
      </c>
      <c r="C226" s="1" t="s">
        <v>151</v>
      </c>
      <c r="D226" s="1" t="s">
        <v>39</v>
      </c>
      <c r="E226" s="1" t="s">
        <v>150</v>
      </c>
      <c r="F226" s="1"/>
      <c r="G226" s="1"/>
      <c r="I226" t="str">
        <f>IFERROR(VLOOKUP(C226,map,2,FALSE),"")</f>
        <v/>
      </c>
    </row>
    <row r="227" spans="1:9" ht="17" x14ac:dyDescent="0.2">
      <c r="A227" s="1"/>
      <c r="B227">
        <v>104</v>
      </c>
      <c r="C227" s="1" t="s">
        <v>152</v>
      </c>
      <c r="D227" s="1" t="s">
        <v>39</v>
      </c>
      <c r="E227" s="1" t="s">
        <v>150</v>
      </c>
      <c r="F227" s="1"/>
      <c r="G227" s="1"/>
      <c r="I227" t="str">
        <f>IFERROR(VLOOKUP(C227,map,2,FALSE),"")</f>
        <v/>
      </c>
    </row>
    <row r="228" spans="1:9" ht="34" x14ac:dyDescent="0.2">
      <c r="A228" s="1"/>
      <c r="B228">
        <v>105</v>
      </c>
      <c r="C228" s="1" t="s">
        <v>153</v>
      </c>
      <c r="D228" s="1" t="s">
        <v>39</v>
      </c>
      <c r="E228" s="1" t="s">
        <v>150</v>
      </c>
      <c r="F228" s="1"/>
      <c r="G228" s="1"/>
      <c r="I228" t="str">
        <f>IFERROR(VLOOKUP(C228,map,2,FALSE),"")</f>
        <v/>
      </c>
    </row>
    <row r="229" spans="1:9" ht="17" x14ac:dyDescent="0.2">
      <c r="A229" s="1"/>
      <c r="B229">
        <v>106</v>
      </c>
      <c r="C229" s="1" t="s">
        <v>154</v>
      </c>
      <c r="D229" s="1" t="s">
        <v>30</v>
      </c>
      <c r="E229" s="1" t="s">
        <v>50</v>
      </c>
      <c r="F229" s="1"/>
      <c r="G229" s="1"/>
      <c r="I229" t="str">
        <f>IFERROR(VLOOKUP(C229,map,2,FALSE),"")</f>
        <v/>
      </c>
    </row>
    <row r="230" spans="1:9" ht="17" x14ac:dyDescent="0.2">
      <c r="A230" s="1"/>
      <c r="B230">
        <v>107</v>
      </c>
      <c r="C230" s="1" t="s">
        <v>155</v>
      </c>
      <c r="D230" s="1" t="s">
        <v>30</v>
      </c>
      <c r="E230" s="1" t="s">
        <v>50</v>
      </c>
      <c r="F230" s="1"/>
      <c r="G230" s="1"/>
      <c r="I230" t="str">
        <f>IFERROR(VLOOKUP(C230,map,2,FALSE),"")</f>
        <v/>
      </c>
    </row>
    <row r="231" spans="1:9" ht="17" x14ac:dyDescent="0.2">
      <c r="A231" s="1"/>
      <c r="B231">
        <v>108</v>
      </c>
      <c r="C231" s="1" t="s">
        <v>156</v>
      </c>
      <c r="D231" s="1" t="s">
        <v>39</v>
      </c>
      <c r="E231" s="1" t="s">
        <v>43</v>
      </c>
      <c r="F231" s="1"/>
      <c r="G231" s="1"/>
      <c r="I231" t="str">
        <f>IFERROR(VLOOKUP(C231,map,2,FALSE),"")</f>
        <v/>
      </c>
    </row>
    <row r="232" spans="1:9" ht="17" x14ac:dyDescent="0.2">
      <c r="A232" s="1"/>
      <c r="B232">
        <v>109</v>
      </c>
      <c r="C232" s="1" t="s">
        <v>157</v>
      </c>
      <c r="D232" s="1" t="s">
        <v>39</v>
      </c>
      <c r="E232" s="1" t="s">
        <v>43</v>
      </c>
      <c r="F232" s="1"/>
      <c r="G232" s="1"/>
      <c r="I232" t="str">
        <f>IFERROR(VLOOKUP(C232,map,2,FALSE),"")</f>
        <v/>
      </c>
    </row>
    <row r="233" spans="1:9" ht="17" x14ac:dyDescent="0.2">
      <c r="A233" s="1"/>
      <c r="B233">
        <v>110</v>
      </c>
      <c r="C233" s="1" t="s">
        <v>34</v>
      </c>
      <c r="D233" s="1" t="s">
        <v>15</v>
      </c>
      <c r="E233" s="1" t="s">
        <v>35</v>
      </c>
      <c r="F233" s="1"/>
      <c r="G233" s="1"/>
      <c r="H233">
        <v>1</v>
      </c>
      <c r="I233" t="str">
        <f>IFERROR(VLOOKUP(C233,map,2,FALSE),"")</f>
        <v>WeightedMeanSpeed</v>
      </c>
    </row>
    <row r="234" spans="1:9" ht="17" x14ac:dyDescent="0.2">
      <c r="A234" s="1"/>
      <c r="B234">
        <v>111</v>
      </c>
      <c r="C234" s="1" t="s">
        <v>37</v>
      </c>
      <c r="D234" s="1" t="s">
        <v>15</v>
      </c>
      <c r="E234" s="1" t="s">
        <v>35</v>
      </c>
      <c r="F234" s="1"/>
      <c r="G234" s="1"/>
      <c r="H234">
        <v>1</v>
      </c>
      <c r="I234" t="str">
        <f>IFERROR(VLOOKUP(C234,map,2,FALSE),"")</f>
        <v>MaxSpeed</v>
      </c>
    </row>
    <row r="235" spans="1:9" ht="17" x14ac:dyDescent="0.2">
      <c r="A235" s="1"/>
      <c r="B235">
        <v>112</v>
      </c>
      <c r="C235" s="1" t="s">
        <v>85</v>
      </c>
      <c r="D235" s="1" t="s">
        <v>15</v>
      </c>
      <c r="E235" s="1" t="s">
        <v>18</v>
      </c>
      <c r="F235" s="1"/>
      <c r="G235" s="1"/>
      <c r="H235">
        <v>1</v>
      </c>
      <c r="I235" t="str">
        <f>IFERROR(VLOOKUP(C235,map,2,FALSE),"")</f>
        <v>GainElevation</v>
      </c>
    </row>
    <row r="236" spans="1:9" ht="17" x14ac:dyDescent="0.2">
      <c r="A236" s="1"/>
      <c r="B236">
        <v>113</v>
      </c>
      <c r="C236" s="1" t="s">
        <v>113</v>
      </c>
      <c r="D236" s="1" t="s">
        <v>15</v>
      </c>
      <c r="E236" s="1" t="s">
        <v>18</v>
      </c>
      <c r="F236" s="1"/>
      <c r="G236" s="1"/>
      <c r="H236">
        <v>1</v>
      </c>
      <c r="I236" t="str">
        <f>IFERROR(VLOOKUP(C236,map,2,FALSE),"")</f>
        <v>MinElevation</v>
      </c>
    </row>
    <row r="237" spans="1:9" ht="17" x14ac:dyDescent="0.2">
      <c r="A237" s="1"/>
      <c r="B237">
        <v>114</v>
      </c>
      <c r="C237" s="1" t="s">
        <v>87</v>
      </c>
      <c r="D237" s="1" t="s">
        <v>15</v>
      </c>
      <c r="E237" s="1" t="s">
        <v>18</v>
      </c>
      <c r="F237" s="1"/>
      <c r="G237" s="1"/>
      <c r="H237">
        <v>1</v>
      </c>
      <c r="I237" t="str">
        <f>IFERROR(VLOOKUP(C237,map,2,FALSE),"")</f>
        <v>MaxElevation</v>
      </c>
    </row>
    <row r="238" spans="1:9" ht="17" x14ac:dyDescent="0.2">
      <c r="A238" s="1"/>
      <c r="B238">
        <v>115</v>
      </c>
      <c r="C238" s="1" t="s">
        <v>158</v>
      </c>
      <c r="D238" s="1" t="s">
        <v>30</v>
      </c>
      <c r="E238" s="1" t="s">
        <v>50</v>
      </c>
      <c r="F238" s="1"/>
      <c r="G238" s="1"/>
      <c r="I238" t="str">
        <f>IFERROR(VLOOKUP(C238,map,2,FALSE),"")</f>
        <v/>
      </c>
    </row>
    <row r="239" spans="1:9" ht="17" x14ac:dyDescent="0.2">
      <c r="A239" s="1"/>
      <c r="B239">
        <v>116</v>
      </c>
      <c r="C239" s="1" t="s">
        <v>159</v>
      </c>
      <c r="D239" s="1" t="s">
        <v>30</v>
      </c>
      <c r="E239" s="1" t="s">
        <v>50</v>
      </c>
      <c r="F239" s="1"/>
      <c r="G239" s="1"/>
      <c r="I239" t="str">
        <f>IFERROR(VLOOKUP(C239,map,2,FALSE),"")</f>
        <v/>
      </c>
    </row>
    <row r="240" spans="1:9" ht="17" x14ac:dyDescent="0.2">
      <c r="A240" s="1"/>
      <c r="B240">
        <v>117</v>
      </c>
      <c r="C240" s="1" t="s">
        <v>160</v>
      </c>
      <c r="D240" s="1" t="s">
        <v>39</v>
      </c>
      <c r="E240" s="1" t="s">
        <v>126</v>
      </c>
      <c r="F240" s="1"/>
      <c r="G240" s="1"/>
      <c r="I240" t="str">
        <f>IFERROR(VLOOKUP(C240,map,2,FALSE),"")</f>
        <v/>
      </c>
    </row>
    <row r="241" spans="1:9" ht="17" x14ac:dyDescent="0.2">
      <c r="A241" s="1"/>
      <c r="B241">
        <v>118</v>
      </c>
      <c r="C241" s="1" t="s">
        <v>161</v>
      </c>
      <c r="D241" s="1" t="s">
        <v>30</v>
      </c>
      <c r="E241" s="1" t="s">
        <v>126</v>
      </c>
      <c r="F241" s="1"/>
      <c r="G241" s="1"/>
      <c r="I241" t="str">
        <f>IFERROR(VLOOKUP(C241,map,2,FALSE),"")</f>
        <v/>
      </c>
    </row>
    <row r="242" spans="1:9" ht="17" x14ac:dyDescent="0.2">
      <c r="A242" s="1"/>
      <c r="B242">
        <v>119</v>
      </c>
      <c r="C242" s="1" t="s">
        <v>162</v>
      </c>
      <c r="D242" s="1" t="s">
        <v>30</v>
      </c>
      <c r="E242" s="1" t="s">
        <v>126</v>
      </c>
      <c r="F242" s="1"/>
      <c r="G242" s="1"/>
      <c r="I242" t="str">
        <f>IFERROR(VLOOKUP(C242,map,2,FALSE),"")</f>
        <v/>
      </c>
    </row>
    <row r="243" spans="1:9" ht="17" x14ac:dyDescent="0.2">
      <c r="A243" s="1"/>
      <c r="B243">
        <v>120</v>
      </c>
      <c r="C243" s="1" t="s">
        <v>163</v>
      </c>
      <c r="D243" s="1" t="s">
        <v>30</v>
      </c>
      <c r="E243" s="1" t="s">
        <v>124</v>
      </c>
      <c r="F243" s="1"/>
      <c r="G243" s="1"/>
      <c r="I243" t="str">
        <f>IFERROR(VLOOKUP(C243,map,2,FALSE),"")</f>
        <v/>
      </c>
    </row>
    <row r="244" spans="1:9" ht="17" x14ac:dyDescent="0.2">
      <c r="A244" s="1"/>
      <c r="B244">
        <v>121</v>
      </c>
      <c r="C244" s="1" t="s">
        <v>165</v>
      </c>
      <c r="D244" s="1" t="s">
        <v>30</v>
      </c>
      <c r="E244" s="1" t="s">
        <v>35</v>
      </c>
      <c r="F244" s="1"/>
      <c r="G244" s="1"/>
      <c r="H244">
        <v>1</v>
      </c>
      <c r="I244" t="str">
        <f>IFERROR(VLOOKUP(C244,map,2,FALSE),"")</f>
        <v/>
      </c>
    </row>
    <row r="245" spans="1:9" ht="17" x14ac:dyDescent="0.2">
      <c r="A245" s="1"/>
      <c r="B245">
        <v>149</v>
      </c>
      <c r="C245" s="1" t="s">
        <v>166</v>
      </c>
      <c r="D245" s="1" t="s">
        <v>167</v>
      </c>
      <c r="E245" s="1" t="s">
        <v>168</v>
      </c>
      <c r="F245" s="1"/>
      <c r="G245" s="1"/>
      <c r="I245" t="str">
        <f>IFERROR(VLOOKUP(C245,map,2,FALSE),"")</f>
        <v/>
      </c>
    </row>
    <row r="246" spans="1:9" ht="17" x14ac:dyDescent="0.2">
      <c r="A246" s="1"/>
      <c r="B246">
        <v>150</v>
      </c>
      <c r="C246" s="1" t="s">
        <v>169</v>
      </c>
      <c r="D246" s="1" t="s">
        <v>167</v>
      </c>
      <c r="E246" s="1" t="s">
        <v>170</v>
      </c>
      <c r="F246" s="1"/>
      <c r="G246" s="1"/>
      <c r="I246" t="str">
        <f>IFERROR(VLOOKUP(C246,map,2,FALSE),"")</f>
        <v/>
      </c>
    </row>
    <row r="247" spans="1:9" ht="17" x14ac:dyDescent="0.2">
      <c r="A247" s="1"/>
      <c r="B247">
        <v>151</v>
      </c>
      <c r="C247" s="1" t="s">
        <v>171</v>
      </c>
      <c r="D247" s="1" t="s">
        <v>30</v>
      </c>
      <c r="E247" s="1"/>
      <c r="F247" s="1"/>
      <c r="G247" s="1"/>
      <c r="I247" t="str">
        <f>IFERROR(VLOOKUP(C247,map,2,FALSE),"")</f>
        <v/>
      </c>
    </row>
    <row r="248" spans="1:9" ht="17" x14ac:dyDescent="0.2">
      <c r="A248" s="1"/>
      <c r="B248">
        <v>153</v>
      </c>
      <c r="C248" s="1" t="s">
        <v>172</v>
      </c>
      <c r="D248" s="1" t="s">
        <v>167</v>
      </c>
      <c r="E248" s="1" t="s">
        <v>168</v>
      </c>
      <c r="F248" s="1"/>
      <c r="G248" s="1"/>
      <c r="I248" t="str">
        <f>IFERROR(VLOOKUP(C248,map,2,FALSE),"")</f>
        <v/>
      </c>
    </row>
    <row r="249" spans="1:9" ht="17" x14ac:dyDescent="0.2">
      <c r="A249" s="1"/>
      <c r="B249">
        <v>154</v>
      </c>
      <c r="C249" s="1" t="s">
        <v>173</v>
      </c>
      <c r="D249" s="1" t="s">
        <v>167</v>
      </c>
      <c r="E249" s="1" t="s">
        <v>170</v>
      </c>
      <c r="F249" s="1"/>
      <c r="G249" s="1"/>
      <c r="I249" t="str">
        <f>IFERROR(VLOOKUP(C249,map,2,FALSE),"")</f>
        <v/>
      </c>
    </row>
    <row r="250" spans="1:9" ht="17" x14ac:dyDescent="0.2">
      <c r="A250" s="1"/>
      <c r="B250">
        <v>156</v>
      </c>
      <c r="C250" s="1" t="s">
        <v>174</v>
      </c>
      <c r="D250" s="1" t="s">
        <v>39</v>
      </c>
      <c r="E250" s="1" t="s">
        <v>18</v>
      </c>
      <c r="F250" s="1"/>
      <c r="G250" s="1"/>
      <c r="I250" t="str">
        <f>IFERROR(VLOOKUP(C250,map,2,FALSE),"")</f>
        <v/>
      </c>
    </row>
    <row r="251" spans="1:9" ht="17" x14ac:dyDescent="0.2">
      <c r="A251" s="1"/>
      <c r="B251">
        <v>157</v>
      </c>
      <c r="C251" s="1" t="s">
        <v>175</v>
      </c>
      <c r="D251" s="1" t="s">
        <v>39</v>
      </c>
      <c r="E251" s="1" t="s">
        <v>18</v>
      </c>
      <c r="F251" s="1"/>
      <c r="G251" s="1"/>
      <c r="I251" t="str">
        <f>IFERROR(VLOOKUP(C251,map,2,FALSE),"")</f>
        <v/>
      </c>
    </row>
    <row r="252" spans="1:9" ht="17" x14ac:dyDescent="0.2">
      <c r="A252" s="1" t="s">
        <v>188</v>
      </c>
      <c r="C252" s="1"/>
      <c r="D252" s="1"/>
      <c r="E252" s="1"/>
      <c r="F252" s="1"/>
      <c r="G252" s="1"/>
      <c r="I252" t="str">
        <f>IFERROR(VLOOKUP(C252,map,2,FALSE),"")</f>
        <v/>
      </c>
    </row>
    <row r="253" spans="1:9" ht="34" x14ac:dyDescent="0.2">
      <c r="A253" s="1"/>
      <c r="B253">
        <v>254</v>
      </c>
      <c r="C253" s="1" t="s">
        <v>1</v>
      </c>
      <c r="D253" s="1" t="s">
        <v>1</v>
      </c>
      <c r="E253" s="1"/>
      <c r="F253" s="1"/>
      <c r="G253" s="1"/>
      <c r="H253">
        <v>1</v>
      </c>
      <c r="I253" t="str">
        <f>IFERROR(VLOOKUP(C253,map,2,FALSE),"")</f>
        <v/>
      </c>
    </row>
    <row r="254" spans="1:9" ht="17" x14ac:dyDescent="0.2">
      <c r="A254" s="1"/>
      <c r="B254">
        <v>253</v>
      </c>
      <c r="C254" s="1" t="s">
        <v>2</v>
      </c>
      <c r="D254" s="1" t="s">
        <v>3</v>
      </c>
      <c r="E254" s="1"/>
      <c r="F254" s="1"/>
      <c r="G254" s="1"/>
      <c r="H254">
        <v>1</v>
      </c>
      <c r="I254" t="str">
        <f>IFERROR(VLOOKUP(C254,map,2,FALSE),"")</f>
        <v/>
      </c>
    </row>
    <row r="255" spans="1:9" ht="17" x14ac:dyDescent="0.2">
      <c r="A255" s="1"/>
      <c r="B255">
        <v>0</v>
      </c>
      <c r="C255" s="1" t="s">
        <v>5</v>
      </c>
      <c r="D255" s="1" t="s">
        <v>5</v>
      </c>
      <c r="E255" s="1"/>
      <c r="F255" s="1"/>
      <c r="G255" s="1"/>
      <c r="H255">
        <v>1</v>
      </c>
      <c r="I255" t="str">
        <f>IFERROR(VLOOKUP(C255,map,2,FALSE),"")</f>
        <v/>
      </c>
    </row>
    <row r="256" spans="1:9" ht="17" x14ac:dyDescent="0.2">
      <c r="A256" s="1"/>
      <c r="B256">
        <v>1</v>
      </c>
      <c r="C256" s="1" t="s">
        <v>6</v>
      </c>
      <c r="D256" s="1" t="s">
        <v>6</v>
      </c>
      <c r="E256" s="1"/>
      <c r="F256" s="1"/>
      <c r="G256" s="1"/>
      <c r="H256">
        <v>1</v>
      </c>
      <c r="I256" t="str">
        <f>IFERROR(VLOOKUP(C256,map,2,FALSE),"")</f>
        <v/>
      </c>
    </row>
    <row r="257" spans="1:9" ht="17" x14ac:dyDescent="0.2">
      <c r="A257" s="1"/>
      <c r="B257">
        <v>2</v>
      </c>
      <c r="C257" s="1" t="s">
        <v>7</v>
      </c>
      <c r="D257" s="1" t="s">
        <v>3</v>
      </c>
      <c r="E257" s="1"/>
      <c r="F257" s="1"/>
      <c r="G257" s="1"/>
      <c r="H257">
        <v>1</v>
      </c>
      <c r="I257" t="str">
        <f>IFERROR(VLOOKUP(C257,map,2,FALSE),"")</f>
        <v/>
      </c>
    </row>
    <row r="258" spans="1:9" ht="17" x14ac:dyDescent="0.2">
      <c r="A258" s="1"/>
      <c r="B258">
        <v>3</v>
      </c>
      <c r="C258" s="1" t="s">
        <v>14</v>
      </c>
      <c r="D258" s="1" t="s">
        <v>15</v>
      </c>
      <c r="E258" s="1" t="s">
        <v>4</v>
      </c>
      <c r="F258" s="1"/>
      <c r="G258" s="1"/>
      <c r="H258">
        <v>1</v>
      </c>
      <c r="I258" t="str">
        <f>IFERROR(VLOOKUP(C258,map,2,FALSE),"")</f>
        <v>SumElapsedDuration</v>
      </c>
    </row>
    <row r="259" spans="1:9" ht="17" x14ac:dyDescent="0.2">
      <c r="A259" s="1"/>
      <c r="B259">
        <v>4</v>
      </c>
      <c r="C259" s="1" t="s">
        <v>16</v>
      </c>
      <c r="D259" s="1" t="s">
        <v>15</v>
      </c>
      <c r="E259" s="1" t="s">
        <v>4</v>
      </c>
      <c r="F259" s="1"/>
      <c r="G259" s="1"/>
      <c r="H259">
        <v>1</v>
      </c>
      <c r="I259" t="str">
        <f>IFERROR(VLOOKUP(C259,map,2,FALSE),"")</f>
        <v>SumDuration</v>
      </c>
    </row>
    <row r="260" spans="1:9" ht="17" x14ac:dyDescent="0.2">
      <c r="A260" s="1"/>
      <c r="B260">
        <v>5</v>
      </c>
      <c r="C260" s="1" t="s">
        <v>25</v>
      </c>
      <c r="D260" s="1" t="s">
        <v>30</v>
      </c>
      <c r="E260" s="1" t="s">
        <v>26</v>
      </c>
      <c r="F260" s="1"/>
      <c r="G260" s="1"/>
      <c r="H260">
        <v>1</v>
      </c>
      <c r="I260" t="str">
        <f>IFERROR(VLOOKUP(C260,map,2,FALSE),"")</f>
        <v>SumStrokes</v>
      </c>
    </row>
    <row r="261" spans="1:9" ht="17" x14ac:dyDescent="0.2">
      <c r="A261" s="1"/>
      <c r="B261">
        <v>6</v>
      </c>
      <c r="C261" s="1" t="s">
        <v>33</v>
      </c>
      <c r="D261" s="1" t="s">
        <v>30</v>
      </c>
      <c r="E261" s="1" t="s">
        <v>35</v>
      </c>
      <c r="F261" s="1"/>
      <c r="G261" s="1"/>
      <c r="H261">
        <v>1</v>
      </c>
      <c r="I261" t="str">
        <f>IFERROR(VLOOKUP(C261,map,2,FALSE),"")</f>
        <v>WeightedMeanSpeed</v>
      </c>
    </row>
    <row r="262" spans="1:9" ht="34" x14ac:dyDescent="0.2">
      <c r="A262" s="1"/>
      <c r="B262">
        <v>7</v>
      </c>
      <c r="C262" s="1" t="s">
        <v>76</v>
      </c>
      <c r="D262" s="1" t="s">
        <v>76</v>
      </c>
      <c r="E262" s="1" t="s">
        <v>76</v>
      </c>
      <c r="F262" s="1"/>
      <c r="G262" s="1"/>
      <c r="H262">
        <v>1</v>
      </c>
      <c r="I262" t="str">
        <f>IFERROR(VLOOKUP(C262,map,2,FALSE),"")</f>
        <v/>
      </c>
    </row>
    <row r="263" spans="1:9" ht="34" x14ac:dyDescent="0.2">
      <c r="A263" s="1"/>
      <c r="B263">
        <v>9</v>
      </c>
      <c r="C263" s="1" t="s">
        <v>189</v>
      </c>
      <c r="D263" s="1" t="s">
        <v>39</v>
      </c>
      <c r="E263" s="1" t="s">
        <v>190</v>
      </c>
      <c r="F263" s="1"/>
      <c r="G263" s="1"/>
      <c r="H263">
        <v>1</v>
      </c>
      <c r="I263" t="str">
        <f>IFERROR(VLOOKUP(C263,map,2,FALSE),"")</f>
        <v>WeightedMeanSwimCadence</v>
      </c>
    </row>
    <row r="264" spans="1:9" ht="17" x14ac:dyDescent="0.2">
      <c r="A264" s="1"/>
      <c r="B264">
        <v>10</v>
      </c>
      <c r="C264" s="1" t="s">
        <v>57</v>
      </c>
      <c r="D264" s="1" t="s">
        <v>39</v>
      </c>
      <c r="E264" s="1"/>
      <c r="F264" s="1"/>
      <c r="G264" s="1"/>
      <c r="H264">
        <v>1</v>
      </c>
      <c r="I264" t="str">
        <f>IFERROR(VLOOKUP(C264,map,2,FALSE),"")</f>
        <v/>
      </c>
    </row>
    <row r="265" spans="1:9" ht="17" x14ac:dyDescent="0.2">
      <c r="A265" s="1"/>
      <c r="B265">
        <v>11</v>
      </c>
      <c r="C265" s="1" t="s">
        <v>29</v>
      </c>
      <c r="D265" s="1" t="s">
        <v>30</v>
      </c>
      <c r="E265" s="1" t="s">
        <v>31</v>
      </c>
      <c r="F265" s="1"/>
      <c r="G265" s="1"/>
      <c r="H265">
        <v>1</v>
      </c>
      <c r="I265" t="str">
        <f>IFERROR(VLOOKUP(C265,map,2,FALSE),"")</f>
        <v>SumEnergy</v>
      </c>
    </row>
    <row r="266" spans="1:9" ht="17" x14ac:dyDescent="0.2">
      <c r="A266" s="1"/>
      <c r="B266">
        <v>12</v>
      </c>
      <c r="C266" s="1" t="s">
        <v>191</v>
      </c>
      <c r="D266" s="1" t="s">
        <v>191</v>
      </c>
      <c r="E266" s="1"/>
      <c r="F266" s="1"/>
      <c r="G266" s="1"/>
      <c r="H266">
        <v>1</v>
      </c>
      <c r="I266" t="str">
        <f>IFERROR(VLOOKUP(C266,map,2,FALSE),"")</f>
        <v/>
      </c>
    </row>
    <row r="267" spans="1:9" ht="17" x14ac:dyDescent="0.2">
      <c r="A267" s="1"/>
      <c r="B267">
        <v>18</v>
      </c>
      <c r="C267" s="1" t="s">
        <v>114</v>
      </c>
      <c r="D267" s="1" t="s">
        <v>30</v>
      </c>
      <c r="E267" s="1"/>
      <c r="F267" s="1"/>
      <c r="G267" s="1"/>
      <c r="H267">
        <v>1</v>
      </c>
      <c r="I267" t="str">
        <f>IFERROR(VLOOKUP(C267,map,2,FALSE),"")</f>
        <v/>
      </c>
    </row>
    <row r="268" spans="1:9" ht="17" x14ac:dyDescent="0.2">
      <c r="A268" s="1"/>
      <c r="B268">
        <v>19</v>
      </c>
      <c r="C268" s="1" t="s">
        <v>115</v>
      </c>
      <c r="D268" s="1" t="s">
        <v>30</v>
      </c>
      <c r="E268" s="1"/>
      <c r="F268" s="1"/>
      <c r="G268" s="1"/>
      <c r="H268">
        <v>1</v>
      </c>
      <c r="I268" t="str">
        <f>IFERROR(VLOOKUP(C268,map,2,FALSE),"")</f>
        <v/>
      </c>
    </row>
    <row r="269" spans="1:9" ht="17" x14ac:dyDescent="0.2">
      <c r="A269" s="1"/>
      <c r="B269">
        <v>20</v>
      </c>
      <c r="C269" s="1" t="s">
        <v>118</v>
      </c>
      <c r="D269" s="1" t="s">
        <v>30</v>
      </c>
      <c r="E269" s="1" t="s">
        <v>119</v>
      </c>
      <c r="F269" s="1"/>
      <c r="G269" s="1"/>
      <c r="H269">
        <v>1</v>
      </c>
      <c r="I269" t="str">
        <f>IFERROR(VLOOKUP(C269,map,2,FALSE),"")</f>
        <v/>
      </c>
    </row>
    <row r="270" spans="1:9" ht="17" x14ac:dyDescent="0.2">
      <c r="A270" s="1"/>
      <c r="B270">
        <v>21</v>
      </c>
      <c r="C270" s="1" t="s">
        <v>120</v>
      </c>
      <c r="D270" s="1" t="s">
        <v>30</v>
      </c>
      <c r="E270" s="1" t="s">
        <v>119</v>
      </c>
      <c r="F270" s="1"/>
      <c r="G270" s="1"/>
      <c r="H270">
        <v>1</v>
      </c>
      <c r="I270" t="str">
        <f>IFERROR(VLOOKUP(C270,map,2,FALSE),"")</f>
        <v/>
      </c>
    </row>
    <row r="271" spans="1:9" x14ac:dyDescent="0.2">
      <c r="A271" s="1"/>
      <c r="C271" s="1"/>
      <c r="D271" s="1"/>
      <c r="E271" s="1"/>
      <c r="F271" s="1"/>
      <c r="G271" s="1"/>
      <c r="I271" t="str">
        <f>IFERROR(VLOOKUP(C271,map,2,FALSE),"")</f>
        <v/>
      </c>
    </row>
    <row r="272" spans="1:9" ht="17" x14ac:dyDescent="0.2">
      <c r="A272" s="1" t="s">
        <v>192</v>
      </c>
      <c r="C272" s="1"/>
      <c r="D272" s="1"/>
      <c r="E272" s="1"/>
      <c r="F272" s="1"/>
      <c r="G272" s="1"/>
      <c r="I272" t="str">
        <f>IFERROR(VLOOKUP(C272,map,2,FALSE),"")</f>
        <v/>
      </c>
    </row>
    <row r="273" spans="1:9" ht="17" x14ac:dyDescent="0.2">
      <c r="A273" s="1"/>
      <c r="B273">
        <v>253</v>
      </c>
      <c r="C273" s="1" t="s">
        <v>2</v>
      </c>
      <c r="D273" s="1" t="s">
        <v>3</v>
      </c>
      <c r="E273" s="1" t="s">
        <v>4</v>
      </c>
      <c r="F273" s="1"/>
      <c r="G273" s="1"/>
      <c r="H273">
        <v>1</v>
      </c>
      <c r="I273" t="str">
        <f>IFERROR(VLOOKUP(C273,map,2,FALSE),"")</f>
        <v/>
      </c>
    </row>
    <row r="274" spans="1:9" ht="17" x14ac:dyDescent="0.2">
      <c r="A274" s="1"/>
      <c r="B274">
        <v>0</v>
      </c>
      <c r="C274" s="1" t="s">
        <v>193</v>
      </c>
      <c r="D274" s="1" t="s">
        <v>9</v>
      </c>
      <c r="E274" s="1" t="s">
        <v>10</v>
      </c>
      <c r="F274" s="1"/>
      <c r="G274" s="1"/>
      <c r="H274">
        <v>1</v>
      </c>
      <c r="I274" t="str">
        <f>IFERROR(VLOOKUP(C274,map,2,FALSE),"")</f>
        <v/>
      </c>
    </row>
    <row r="275" spans="1:9" ht="17" x14ac:dyDescent="0.2">
      <c r="A275" s="1"/>
      <c r="B275">
        <v>1</v>
      </c>
      <c r="C275" s="1" t="s">
        <v>194</v>
      </c>
      <c r="D275" s="1" t="s">
        <v>9</v>
      </c>
      <c r="E275" s="1" t="s">
        <v>10</v>
      </c>
      <c r="F275" s="1"/>
      <c r="G275" s="1"/>
      <c r="H275">
        <v>1</v>
      </c>
      <c r="I275" t="str">
        <f>IFERROR(VLOOKUP(C275,map,2,FALSE),"")</f>
        <v/>
      </c>
    </row>
    <row r="276" spans="1:9" ht="17" x14ac:dyDescent="0.2">
      <c r="A276" s="1"/>
      <c r="B276">
        <v>2</v>
      </c>
      <c r="C276" s="1" t="s">
        <v>195</v>
      </c>
      <c r="D276" s="1" t="s">
        <v>30</v>
      </c>
      <c r="E276" s="1" t="s">
        <v>18</v>
      </c>
      <c r="F276" s="1"/>
      <c r="G276" s="1"/>
      <c r="H276">
        <v>1</v>
      </c>
      <c r="I276" t="str">
        <f>IFERROR(VLOOKUP(C276,map,2,FALSE),"")</f>
        <v>GainElevation</v>
      </c>
    </row>
    <row r="277" spans="1:9" ht="17" x14ac:dyDescent="0.2">
      <c r="A277" s="1"/>
      <c r="B277">
        <v>3</v>
      </c>
      <c r="C277" s="1" t="s">
        <v>197</v>
      </c>
      <c r="D277" s="1" t="s">
        <v>39</v>
      </c>
      <c r="E277" s="1" t="s">
        <v>40</v>
      </c>
      <c r="F277" s="1"/>
      <c r="G277" s="1"/>
      <c r="H277">
        <v>1</v>
      </c>
      <c r="I277" t="str">
        <f>IFERROR(VLOOKUP(C277,map,2,FALSE),"")</f>
        <v>WeightedMeanHeartRate</v>
      </c>
    </row>
    <row r="278" spans="1:9" ht="17" x14ac:dyDescent="0.2">
      <c r="A278" s="1"/>
      <c r="B278">
        <v>4</v>
      </c>
      <c r="C278" s="1" t="s">
        <v>198</v>
      </c>
      <c r="D278" s="1" t="s">
        <v>39</v>
      </c>
      <c r="E278" s="1" t="s">
        <v>43</v>
      </c>
      <c r="F278" s="1"/>
      <c r="G278" s="1"/>
      <c r="H278">
        <v>1</v>
      </c>
      <c r="I278" t="str">
        <f>IFERROR(VLOOKUP(C278,map,2,FALSE),"")</f>
        <v>WeightedMeanCadence</v>
      </c>
    </row>
    <row r="279" spans="1:9" ht="17" x14ac:dyDescent="0.2">
      <c r="A279" s="1"/>
      <c r="B279">
        <v>5</v>
      </c>
      <c r="C279" s="1" t="s">
        <v>199</v>
      </c>
      <c r="D279" s="1" t="s">
        <v>15</v>
      </c>
      <c r="E279" s="1" t="s">
        <v>18</v>
      </c>
      <c r="F279" s="1"/>
      <c r="G279" s="1"/>
      <c r="H279">
        <v>1</v>
      </c>
      <c r="I279" t="str">
        <f>IFERROR(VLOOKUP(C279,map,2,FALSE),"")</f>
        <v>SumDistance</v>
      </c>
    </row>
    <row r="280" spans="1:9" ht="17" x14ac:dyDescent="0.2">
      <c r="A280" s="1"/>
      <c r="B280">
        <v>6</v>
      </c>
      <c r="C280" s="1" t="s">
        <v>200</v>
      </c>
      <c r="D280" s="1" t="s">
        <v>30</v>
      </c>
      <c r="E280" s="1" t="s">
        <v>35</v>
      </c>
      <c r="F280" s="1"/>
      <c r="G280" s="1"/>
      <c r="H280">
        <v>1</v>
      </c>
      <c r="I280" t="str">
        <f>IFERROR(VLOOKUP(C280,map,2,FALSE),"")</f>
        <v>WeightedMeanSpeed</v>
      </c>
    </row>
    <row r="281" spans="1:9" ht="17" x14ac:dyDescent="0.2">
      <c r="A281" s="1"/>
      <c r="B281">
        <v>7</v>
      </c>
      <c r="C281" s="1" t="s">
        <v>202</v>
      </c>
      <c r="D281" s="1" t="s">
        <v>30</v>
      </c>
      <c r="E281" s="1" t="s">
        <v>50</v>
      </c>
      <c r="F281" s="1"/>
      <c r="G281" s="1"/>
      <c r="H281">
        <v>1</v>
      </c>
      <c r="I281" t="str">
        <f>IFERROR(VLOOKUP(C281,map,2,FALSE),"")</f>
        <v>WeightedMeanPower</v>
      </c>
    </row>
    <row r="282" spans="1:9" ht="34" x14ac:dyDescent="0.2">
      <c r="A282" s="1"/>
      <c r="B282">
        <v>8</v>
      </c>
      <c r="C282" s="1" t="s">
        <v>203</v>
      </c>
      <c r="D282" s="1" t="s">
        <v>204</v>
      </c>
      <c r="E282" s="1" t="s">
        <v>205</v>
      </c>
      <c r="F282" s="1"/>
      <c r="G282" s="1"/>
      <c r="H282">
        <v>1</v>
      </c>
      <c r="I282" t="str">
        <f>IFERROR(VLOOKUP(C282,map,2,FALSE),"")</f>
        <v/>
      </c>
    </row>
    <row r="283" spans="1:9" ht="17" x14ac:dyDescent="0.2">
      <c r="A283" s="1"/>
      <c r="B283">
        <v>9</v>
      </c>
      <c r="C283" s="1" t="s">
        <v>206</v>
      </c>
      <c r="D283" s="1" t="s">
        <v>90</v>
      </c>
      <c r="E283" s="1" t="s">
        <v>91</v>
      </c>
      <c r="F283" s="1"/>
      <c r="G283" s="1"/>
      <c r="H283">
        <v>1</v>
      </c>
      <c r="I283" t="str">
        <f>IFERROR(VLOOKUP(C283,map,2,FALSE),"")</f>
        <v/>
      </c>
    </row>
    <row r="284" spans="1:9" ht="17" x14ac:dyDescent="0.2">
      <c r="A284" s="1"/>
      <c r="B284">
        <v>10</v>
      </c>
      <c r="C284" s="1" t="s">
        <v>207</v>
      </c>
      <c r="D284" s="1" t="s">
        <v>39</v>
      </c>
      <c r="E284" s="1"/>
      <c r="F284" s="1"/>
      <c r="G284" s="1"/>
      <c r="H284">
        <v>1</v>
      </c>
      <c r="I284" t="str">
        <f>IFERROR(VLOOKUP(C284,map,2,FALSE),"")</f>
        <v/>
      </c>
    </row>
    <row r="285" spans="1:9" ht="17" x14ac:dyDescent="0.2">
      <c r="A285" s="1"/>
      <c r="B285">
        <v>11</v>
      </c>
      <c r="C285" s="1" t="s">
        <v>208</v>
      </c>
      <c r="D285" s="1" t="s">
        <v>9</v>
      </c>
      <c r="E285" s="1" t="s">
        <v>4</v>
      </c>
      <c r="F285" s="1"/>
      <c r="G285" s="1"/>
      <c r="H285">
        <v>1</v>
      </c>
      <c r="I285" t="str">
        <f>IFERROR(VLOOKUP(C285,map,2,FALSE),"")</f>
        <v/>
      </c>
    </row>
    <row r="286" spans="1:9" ht="17" x14ac:dyDescent="0.2">
      <c r="A286" s="1"/>
      <c r="B286">
        <v>12</v>
      </c>
      <c r="C286" s="1" t="s">
        <v>209</v>
      </c>
      <c r="D286" s="1" t="s">
        <v>39</v>
      </c>
      <c r="E286" s="1" t="s">
        <v>18</v>
      </c>
      <c r="F286" s="1"/>
      <c r="G286" s="1"/>
      <c r="H286">
        <v>1</v>
      </c>
      <c r="I286" t="str">
        <f>IFERROR(VLOOKUP(C286,map,2,FALSE),"")</f>
        <v/>
      </c>
    </row>
    <row r="287" spans="1:9" ht="17" x14ac:dyDescent="0.2">
      <c r="A287" s="1"/>
      <c r="B287">
        <v>13</v>
      </c>
      <c r="C287" s="1" t="s">
        <v>210</v>
      </c>
      <c r="D287" s="1" t="s">
        <v>97</v>
      </c>
      <c r="E287" s="1" t="s">
        <v>98</v>
      </c>
      <c r="F287" s="1"/>
      <c r="G287" s="1"/>
      <c r="H287">
        <v>1</v>
      </c>
      <c r="I287" t="str">
        <f>IFERROR(VLOOKUP(C287,map,2,FALSE),"")</f>
        <v>WeightedMeanAirTemperature</v>
      </c>
    </row>
    <row r="288" spans="1:9" ht="17" x14ac:dyDescent="0.2">
      <c r="A288" s="1"/>
      <c r="B288">
        <v>17</v>
      </c>
      <c r="C288" s="1" t="s">
        <v>211</v>
      </c>
      <c r="D288" s="1" t="s">
        <v>39</v>
      </c>
      <c r="E288" s="1" t="s">
        <v>35</v>
      </c>
      <c r="F288" s="1"/>
      <c r="G288" s="1"/>
      <c r="H288">
        <v>5</v>
      </c>
      <c r="I288" t="str">
        <f>IFERROR(VLOOKUP(C288,map,2,FALSE),"")</f>
        <v/>
      </c>
    </row>
    <row r="289" spans="1:9" ht="17" x14ac:dyDescent="0.2">
      <c r="A289" s="1"/>
      <c r="B289">
        <v>18</v>
      </c>
      <c r="C289" s="1" t="s">
        <v>20</v>
      </c>
      <c r="D289" s="1" t="s">
        <v>39</v>
      </c>
      <c r="E289" s="1" t="s">
        <v>20</v>
      </c>
      <c r="F289" s="1"/>
      <c r="G289" s="1"/>
      <c r="H289">
        <v>1</v>
      </c>
      <c r="I289" t="str">
        <f>IFERROR(VLOOKUP(C289,map,2,FALSE),"")</f>
        <v/>
      </c>
    </row>
    <row r="290" spans="1:9" ht="17" x14ac:dyDescent="0.2">
      <c r="A290" s="1"/>
      <c r="B290">
        <v>19</v>
      </c>
      <c r="C290" s="1" t="s">
        <v>19</v>
      </c>
      <c r="D290" s="1" t="s">
        <v>15</v>
      </c>
      <c r="E290" s="1" t="s">
        <v>20</v>
      </c>
      <c r="F290" s="1"/>
      <c r="G290" s="1"/>
      <c r="H290">
        <v>1</v>
      </c>
      <c r="I290" t="str">
        <f>IFERROR(VLOOKUP(C290,map,2,FALSE),"")</f>
        <v/>
      </c>
    </row>
    <row r="291" spans="1:9" ht="34" x14ac:dyDescent="0.2">
      <c r="A291" s="1"/>
      <c r="B291">
        <v>28</v>
      </c>
      <c r="C291" s="1" t="s">
        <v>212</v>
      </c>
      <c r="D291" s="1" t="s">
        <v>30</v>
      </c>
      <c r="E291" s="1" t="s">
        <v>50</v>
      </c>
      <c r="F291" s="1"/>
      <c r="G291" s="1"/>
      <c r="H291">
        <v>1</v>
      </c>
      <c r="I291" t="str">
        <f>IFERROR(VLOOKUP(C291,map,2,FALSE),"")</f>
        <v/>
      </c>
    </row>
    <row r="292" spans="1:9" ht="17" x14ac:dyDescent="0.2">
      <c r="A292" s="1"/>
      <c r="B292">
        <v>29</v>
      </c>
      <c r="C292" s="1" t="s">
        <v>213</v>
      </c>
      <c r="D292" s="1" t="s">
        <v>15</v>
      </c>
      <c r="E292" s="1" t="s">
        <v>50</v>
      </c>
      <c r="F292" s="1"/>
      <c r="G292" s="1"/>
      <c r="H292">
        <v>1</v>
      </c>
      <c r="I292" t="str">
        <f>IFERROR(VLOOKUP(C292,map,2,FALSE),"")</f>
        <v/>
      </c>
    </row>
    <row r="293" spans="1:9" ht="34" x14ac:dyDescent="0.2">
      <c r="A293" s="1"/>
      <c r="B293">
        <v>30</v>
      </c>
      <c r="C293" s="1" t="s">
        <v>71</v>
      </c>
      <c r="D293" s="1" t="s">
        <v>71</v>
      </c>
      <c r="E293" s="1"/>
      <c r="F293" s="1"/>
      <c r="G293" s="1"/>
      <c r="H293">
        <v>1</v>
      </c>
      <c r="I293" t="str">
        <f>IFERROR(VLOOKUP(C293,map,2,FALSE),"")</f>
        <v>WeightedMeanRightBalance</v>
      </c>
    </row>
    <row r="294" spans="1:9" ht="17" x14ac:dyDescent="0.2">
      <c r="A294" s="1"/>
      <c r="B294">
        <v>31</v>
      </c>
      <c r="C294" s="1" t="s">
        <v>88</v>
      </c>
      <c r="D294" s="1" t="s">
        <v>39</v>
      </c>
      <c r="E294" s="1" t="s">
        <v>18</v>
      </c>
      <c r="F294" s="1"/>
      <c r="G294" s="1"/>
      <c r="H294">
        <v>1</v>
      </c>
      <c r="I294" t="str">
        <f>IFERROR(VLOOKUP(C294,map,2,FALSE),"")</f>
        <v/>
      </c>
    </row>
    <row r="295" spans="1:9" ht="17" x14ac:dyDescent="0.2">
      <c r="A295" s="1"/>
      <c r="B295">
        <v>32</v>
      </c>
      <c r="C295" s="1" t="s">
        <v>214</v>
      </c>
      <c r="D295" s="1" t="s">
        <v>90</v>
      </c>
      <c r="E295" s="1" t="s">
        <v>35</v>
      </c>
      <c r="F295" s="1"/>
      <c r="G295" s="1"/>
      <c r="H295">
        <v>1</v>
      </c>
      <c r="I295" t="str">
        <f>IFERROR(VLOOKUP(C295,map,2,FALSE),"")</f>
        <v/>
      </c>
    </row>
    <row r="296" spans="1:9" ht="17" x14ac:dyDescent="0.2">
      <c r="A296" s="1"/>
      <c r="B296">
        <v>33</v>
      </c>
      <c r="C296" s="1" t="s">
        <v>215</v>
      </c>
      <c r="D296" s="1" t="s">
        <v>30</v>
      </c>
      <c r="E296" s="1" t="s">
        <v>31</v>
      </c>
      <c r="F296" s="1"/>
      <c r="G296" s="1"/>
      <c r="H296">
        <v>1</v>
      </c>
      <c r="I296" t="str">
        <f>IFERROR(VLOOKUP(C296,map,2,FALSE),"")</f>
        <v/>
      </c>
    </row>
    <row r="297" spans="1:9" ht="17" x14ac:dyDescent="0.2">
      <c r="A297" s="1"/>
      <c r="B297">
        <v>39</v>
      </c>
      <c r="C297" s="1" t="s">
        <v>216</v>
      </c>
      <c r="D297" s="1" t="s">
        <v>30</v>
      </c>
      <c r="E297" s="1" t="s">
        <v>124</v>
      </c>
      <c r="F297" s="1"/>
      <c r="G297" s="1"/>
      <c r="H297">
        <v>1</v>
      </c>
      <c r="I297" t="str">
        <f>IFERROR(VLOOKUP(C297,map,2,FALSE),"")</f>
        <v>WeightedMeanVerticalRatio</v>
      </c>
    </row>
    <row r="298" spans="1:9" ht="17" x14ac:dyDescent="0.2">
      <c r="A298" s="1"/>
      <c r="B298">
        <v>40</v>
      </c>
      <c r="C298" s="1" t="s">
        <v>217</v>
      </c>
      <c r="D298" s="1" t="s">
        <v>30</v>
      </c>
      <c r="E298" s="1" t="s">
        <v>126</v>
      </c>
      <c r="F298" s="1"/>
      <c r="G298" s="1"/>
      <c r="H298">
        <v>1</v>
      </c>
      <c r="I298" t="str">
        <f>IFERROR(VLOOKUP(C298,map,2,FALSE),"")</f>
        <v/>
      </c>
    </row>
    <row r="299" spans="1:9" ht="17" x14ac:dyDescent="0.2">
      <c r="A299" s="1"/>
      <c r="B299">
        <v>41</v>
      </c>
      <c r="C299" s="1" t="s">
        <v>218</v>
      </c>
      <c r="D299" s="1" t="s">
        <v>30</v>
      </c>
      <c r="E299" s="1" t="s">
        <v>128</v>
      </c>
      <c r="F299" s="1"/>
      <c r="G299" s="1"/>
      <c r="H299">
        <v>1</v>
      </c>
      <c r="I299" t="str">
        <f>IFERROR(VLOOKUP(C299,map,2,FALSE),"")</f>
        <v>WeightedMeanGroundContactTime</v>
      </c>
    </row>
    <row r="300" spans="1:9" ht="34" x14ac:dyDescent="0.2">
      <c r="A300" s="1"/>
      <c r="B300">
        <v>42</v>
      </c>
      <c r="C300" s="1" t="s">
        <v>219</v>
      </c>
      <c r="D300" s="1" t="s">
        <v>219</v>
      </c>
      <c r="E300" s="1"/>
      <c r="F300" s="1"/>
      <c r="G300" s="1"/>
      <c r="H300">
        <v>1</v>
      </c>
      <c r="I300" t="str">
        <f>IFERROR(VLOOKUP(C300,map,2,FALSE),"")</f>
        <v/>
      </c>
    </row>
    <row r="301" spans="1:9" ht="17" x14ac:dyDescent="0.2">
      <c r="A301" s="1"/>
      <c r="B301">
        <v>43</v>
      </c>
      <c r="C301" s="1" t="s">
        <v>220</v>
      </c>
      <c r="D301" s="1" t="s">
        <v>39</v>
      </c>
      <c r="E301" s="1" t="s">
        <v>126</v>
      </c>
      <c r="F301" s="1"/>
      <c r="G301" s="1"/>
      <c r="H301">
        <v>1</v>
      </c>
      <c r="I301" t="str">
        <f>IFERROR(VLOOKUP(C301,map,2,FALSE),"")</f>
        <v>WeightedMeanLeftTorqueEffectiveness</v>
      </c>
    </row>
    <row r="302" spans="1:9" ht="17" x14ac:dyDescent="0.2">
      <c r="A302" s="1"/>
      <c r="B302">
        <v>44</v>
      </c>
      <c r="C302" s="1" t="s">
        <v>221</v>
      </c>
      <c r="D302" s="1" t="s">
        <v>39</v>
      </c>
      <c r="E302" s="1" t="s">
        <v>126</v>
      </c>
      <c r="F302" s="1"/>
      <c r="G302" s="1"/>
      <c r="H302">
        <v>1</v>
      </c>
      <c r="I302" t="str">
        <f>IFERROR(VLOOKUP(C302,map,2,FALSE),"")</f>
        <v>WeightedMeanRightTorqueEffectiveness</v>
      </c>
    </row>
    <row r="303" spans="1:9" ht="17" x14ac:dyDescent="0.2">
      <c r="A303" s="1"/>
      <c r="B303">
        <v>45</v>
      </c>
      <c r="C303" s="1" t="s">
        <v>222</v>
      </c>
      <c r="D303" s="1" t="s">
        <v>39</v>
      </c>
      <c r="E303" s="1" t="s">
        <v>126</v>
      </c>
      <c r="F303" s="1"/>
      <c r="G303" s="1"/>
      <c r="H303">
        <v>1</v>
      </c>
      <c r="I303" t="str">
        <f>IFERROR(VLOOKUP(C303,map,2,FALSE),"")</f>
        <v>WeightedMeanLeftPedalSmoothness</v>
      </c>
    </row>
    <row r="304" spans="1:9" ht="17" x14ac:dyDescent="0.2">
      <c r="A304" s="1"/>
      <c r="B304">
        <v>46</v>
      </c>
      <c r="C304" s="1" t="s">
        <v>223</v>
      </c>
      <c r="D304" s="1" t="s">
        <v>39</v>
      </c>
      <c r="E304" s="1" t="s">
        <v>126</v>
      </c>
      <c r="F304" s="1"/>
      <c r="G304" s="1"/>
      <c r="H304">
        <v>1</v>
      </c>
      <c r="I304" t="str">
        <f>IFERROR(VLOOKUP(C304,map,2,FALSE),"")</f>
        <v>WeightedMeanRightPedalSmoothness</v>
      </c>
    </row>
    <row r="305" spans="1:9" ht="34" x14ac:dyDescent="0.2">
      <c r="A305" s="1"/>
      <c r="B305">
        <v>47</v>
      </c>
      <c r="C305" s="1" t="s">
        <v>224</v>
      </c>
      <c r="D305" s="1" t="s">
        <v>39</v>
      </c>
      <c r="E305" s="1" t="s">
        <v>126</v>
      </c>
      <c r="F305" s="1"/>
      <c r="G305" s="1"/>
      <c r="H305">
        <v>1</v>
      </c>
      <c r="I305" t="str">
        <f>IFERROR(VLOOKUP(C305,map,2,FALSE),"")</f>
        <v/>
      </c>
    </row>
    <row r="306" spans="1:9" ht="17" x14ac:dyDescent="0.2">
      <c r="A306" s="1"/>
      <c r="B306">
        <v>48</v>
      </c>
      <c r="C306" s="1" t="s">
        <v>225</v>
      </c>
      <c r="D306" s="1" t="s">
        <v>39</v>
      </c>
      <c r="E306" s="1" t="s">
        <v>4</v>
      </c>
      <c r="F306" s="1"/>
      <c r="G306" s="1"/>
      <c r="H306">
        <v>1</v>
      </c>
      <c r="I306" t="str">
        <f>IFERROR(VLOOKUP(C306,map,2,FALSE),"")</f>
        <v/>
      </c>
    </row>
    <row r="307" spans="1:9" ht="17" x14ac:dyDescent="0.2">
      <c r="A307" s="1"/>
      <c r="B307">
        <v>49</v>
      </c>
      <c r="C307" s="1" t="s">
        <v>226</v>
      </c>
      <c r="D307" s="1" t="s">
        <v>226</v>
      </c>
      <c r="E307" s="1"/>
      <c r="F307" s="1"/>
      <c r="G307" s="1"/>
      <c r="H307">
        <v>1</v>
      </c>
      <c r="I307" t="str">
        <f>IFERROR(VLOOKUP(C307,map,2,FALSE),"")</f>
        <v/>
      </c>
    </row>
    <row r="308" spans="1:9" ht="17" x14ac:dyDescent="0.2">
      <c r="A308" s="1"/>
      <c r="B308">
        <v>50</v>
      </c>
      <c r="C308" s="1" t="s">
        <v>227</v>
      </c>
      <c r="D308" s="1" t="s">
        <v>39</v>
      </c>
      <c r="E308" s="1"/>
      <c r="F308" s="1"/>
      <c r="G308" s="1"/>
      <c r="H308">
        <v>1</v>
      </c>
      <c r="I308" t="str">
        <f>IFERROR(VLOOKUP(C308,map,2,FALSE),"")</f>
        <v/>
      </c>
    </row>
    <row r="309" spans="1:9" ht="17" x14ac:dyDescent="0.2">
      <c r="A309" s="1"/>
      <c r="B309">
        <v>51</v>
      </c>
      <c r="C309" s="1" t="s">
        <v>228</v>
      </c>
      <c r="D309" s="1" t="s">
        <v>30</v>
      </c>
      <c r="E309" s="1" t="s">
        <v>35</v>
      </c>
      <c r="F309" s="1"/>
      <c r="G309" s="1"/>
      <c r="H309">
        <v>1</v>
      </c>
      <c r="I309" t="str">
        <f>IFERROR(VLOOKUP(C309,map,2,FALSE),"")</f>
        <v/>
      </c>
    </row>
    <row r="310" spans="1:9" ht="17" x14ac:dyDescent="0.2">
      <c r="A310" s="1"/>
      <c r="B310">
        <v>52</v>
      </c>
      <c r="C310" s="1" t="s">
        <v>229</v>
      </c>
      <c r="D310" s="1" t="s">
        <v>30</v>
      </c>
      <c r="E310" s="1" t="s">
        <v>43</v>
      </c>
      <c r="F310" s="1"/>
      <c r="G310" s="1"/>
      <c r="H310">
        <v>1</v>
      </c>
      <c r="I310" t="str">
        <f>IFERROR(VLOOKUP(C310,map,2,FALSE),"")</f>
        <v/>
      </c>
    </row>
    <row r="311" spans="1:9" ht="17" x14ac:dyDescent="0.2">
      <c r="A311" s="1"/>
      <c r="B311">
        <v>53</v>
      </c>
      <c r="C311" s="1" t="s">
        <v>230</v>
      </c>
      <c r="D311" s="1" t="s">
        <v>39</v>
      </c>
      <c r="E311" s="1" t="s">
        <v>43</v>
      </c>
      <c r="F311" s="1"/>
      <c r="G311" s="1"/>
      <c r="H311">
        <v>1</v>
      </c>
      <c r="I311" t="str">
        <f>IFERROR(VLOOKUP(C311,map,2,FALSE),"")</f>
        <v/>
      </c>
    </row>
    <row r="312" spans="1:9" ht="17" x14ac:dyDescent="0.2">
      <c r="A312" s="1"/>
      <c r="B312">
        <v>54</v>
      </c>
      <c r="C312" s="1" t="s">
        <v>231</v>
      </c>
      <c r="D312" s="1" t="s">
        <v>30</v>
      </c>
      <c r="E312" s="1" t="s">
        <v>133</v>
      </c>
      <c r="F312" s="1"/>
      <c r="G312" s="1"/>
      <c r="H312">
        <v>1</v>
      </c>
      <c r="I312" t="str">
        <f>IFERROR(VLOOKUP(C312,map,2,FALSE),"")</f>
        <v/>
      </c>
    </row>
    <row r="313" spans="1:9" ht="34" x14ac:dyDescent="0.2">
      <c r="A313" s="1"/>
      <c r="B313">
        <v>55</v>
      </c>
      <c r="C313" s="1" t="s">
        <v>232</v>
      </c>
      <c r="D313" s="1" t="s">
        <v>30</v>
      </c>
      <c r="E313" s="1" t="s">
        <v>133</v>
      </c>
      <c r="F313" s="1"/>
      <c r="G313" s="1"/>
      <c r="H313">
        <v>1</v>
      </c>
      <c r="I313" t="str">
        <f>IFERROR(VLOOKUP(C313,map,2,FALSE),"")</f>
        <v/>
      </c>
    </row>
    <row r="314" spans="1:9" ht="34" x14ac:dyDescent="0.2">
      <c r="A314" s="1"/>
      <c r="B314">
        <v>56</v>
      </c>
      <c r="C314" s="1" t="s">
        <v>233</v>
      </c>
      <c r="D314" s="1" t="s">
        <v>30</v>
      </c>
      <c r="E314" s="1" t="s">
        <v>133</v>
      </c>
      <c r="F314" s="1"/>
      <c r="G314" s="1"/>
      <c r="H314">
        <v>1</v>
      </c>
      <c r="I314" t="str">
        <f>IFERROR(VLOOKUP(C314,map,2,FALSE),"")</f>
        <v/>
      </c>
    </row>
    <row r="315" spans="1:9" ht="34" x14ac:dyDescent="0.2">
      <c r="A315" s="1"/>
      <c r="B315">
        <v>57</v>
      </c>
      <c r="C315" s="1" t="s">
        <v>234</v>
      </c>
      <c r="D315" s="1" t="s">
        <v>30</v>
      </c>
      <c r="E315" s="1" t="s">
        <v>91</v>
      </c>
      <c r="F315" s="1"/>
      <c r="G315" s="1"/>
      <c r="H315">
        <v>1</v>
      </c>
      <c r="I315" t="str">
        <f>IFERROR(VLOOKUP(C315,map,2,FALSE),"")</f>
        <v/>
      </c>
    </row>
    <row r="316" spans="1:9" ht="34" x14ac:dyDescent="0.2">
      <c r="A316" s="1"/>
      <c r="B316">
        <v>58</v>
      </c>
      <c r="C316" s="1" t="s">
        <v>235</v>
      </c>
      <c r="D316" s="1" t="s">
        <v>30</v>
      </c>
      <c r="E316" s="1" t="s">
        <v>91</v>
      </c>
      <c r="F316" s="1"/>
      <c r="G316" s="1"/>
      <c r="H316">
        <v>1</v>
      </c>
      <c r="I316" t="str">
        <f>IFERROR(VLOOKUP(C316,map,2,FALSE),"")</f>
        <v/>
      </c>
    </row>
    <row r="317" spans="1:9" ht="34" x14ac:dyDescent="0.2">
      <c r="A317" s="1"/>
      <c r="B317">
        <v>59</v>
      </c>
      <c r="C317" s="1" t="s">
        <v>236</v>
      </c>
      <c r="D317" s="1" t="s">
        <v>30</v>
      </c>
      <c r="E317" s="1" t="s">
        <v>91</v>
      </c>
      <c r="F317" s="1"/>
      <c r="G317" s="1"/>
      <c r="H317">
        <v>1</v>
      </c>
      <c r="I317" t="str">
        <f>IFERROR(VLOOKUP(C317,map,2,FALSE),"")</f>
        <v/>
      </c>
    </row>
    <row r="318" spans="1:9" ht="34" x14ac:dyDescent="0.2">
      <c r="A318" s="1"/>
      <c r="B318">
        <v>62</v>
      </c>
      <c r="C318" s="1" t="s">
        <v>237</v>
      </c>
      <c r="D318" s="1" t="s">
        <v>237</v>
      </c>
      <c r="E318" s="1"/>
      <c r="F318" s="1"/>
      <c r="G318" s="1"/>
      <c r="H318">
        <v>1</v>
      </c>
      <c r="I318" t="str">
        <f>IFERROR(VLOOKUP(C318,map,2,FALSE),"")</f>
        <v/>
      </c>
    </row>
    <row r="319" spans="1:9" ht="17" x14ac:dyDescent="0.2">
      <c r="A319" s="1"/>
      <c r="B319">
        <v>67</v>
      </c>
      <c r="C319" s="1" t="s">
        <v>238</v>
      </c>
      <c r="D319" s="1" t="s">
        <v>97</v>
      </c>
      <c r="E319" s="1" t="s">
        <v>124</v>
      </c>
      <c r="F319" s="1"/>
      <c r="G319" s="1"/>
      <c r="I319" t="str">
        <f>IFERROR(VLOOKUP(C319,map,2,FALSE),"")</f>
        <v/>
      </c>
    </row>
    <row r="320" spans="1:9" ht="17" x14ac:dyDescent="0.2">
      <c r="A320" s="1"/>
      <c r="B320">
        <v>68</v>
      </c>
      <c r="C320" s="1" t="s">
        <v>239</v>
      </c>
      <c r="D320" s="1" t="s">
        <v>97</v>
      </c>
      <c r="E320" s="1" t="s">
        <v>124</v>
      </c>
      <c r="F320" s="1"/>
      <c r="G320" s="1"/>
      <c r="I320" t="str">
        <f>IFERROR(VLOOKUP(C320,map,2,FALSE),"")</f>
        <v/>
      </c>
    </row>
    <row r="321" spans="1:9" ht="17" x14ac:dyDescent="0.2">
      <c r="A321" s="1"/>
      <c r="B321">
        <v>69</v>
      </c>
      <c r="C321" s="1" t="s">
        <v>240</v>
      </c>
      <c r="D321" s="1" t="s">
        <v>39</v>
      </c>
      <c r="E321" s="1" t="s">
        <v>150</v>
      </c>
      <c r="F321" s="1"/>
      <c r="G321" s="1"/>
      <c r="I321" t="str">
        <f>IFERROR(VLOOKUP(C321,map,2,FALSE),"")</f>
        <v/>
      </c>
    </row>
    <row r="322" spans="1:9" ht="17" x14ac:dyDescent="0.2">
      <c r="A322" s="1"/>
      <c r="B322">
        <v>70</v>
      </c>
      <c r="C322" s="1" t="s">
        <v>241</v>
      </c>
      <c r="D322" s="1" t="s">
        <v>39</v>
      </c>
      <c r="E322" s="1" t="s">
        <v>150</v>
      </c>
      <c r="F322" s="1"/>
      <c r="G322" s="1"/>
      <c r="I322" t="str">
        <f>IFERROR(VLOOKUP(C322,map,2,FALSE),"")</f>
        <v/>
      </c>
    </row>
    <row r="323" spans="1:9" ht="17" x14ac:dyDescent="0.2">
      <c r="A323" s="1"/>
      <c r="B323">
        <v>71</v>
      </c>
      <c r="C323" s="1" t="s">
        <v>242</v>
      </c>
      <c r="D323" s="1" t="s">
        <v>39</v>
      </c>
      <c r="E323" s="1" t="s">
        <v>150</v>
      </c>
      <c r="F323" s="1"/>
      <c r="G323" s="1"/>
      <c r="I323" t="str">
        <f>IFERROR(VLOOKUP(C323,map,2,FALSE),"")</f>
        <v/>
      </c>
    </row>
    <row r="324" spans="1:9" ht="17" x14ac:dyDescent="0.2">
      <c r="A324" s="1"/>
      <c r="B324">
        <v>72</v>
      </c>
      <c r="C324" s="1" t="s">
        <v>243</v>
      </c>
      <c r="D324" s="1" t="s">
        <v>39</v>
      </c>
      <c r="E324" s="1" t="s">
        <v>150</v>
      </c>
      <c r="F324" s="1"/>
      <c r="G324" s="1"/>
      <c r="I324" t="str">
        <f>IFERROR(VLOOKUP(C324,map,2,FALSE),"")</f>
        <v/>
      </c>
    </row>
    <row r="325" spans="1:9" ht="17" x14ac:dyDescent="0.2">
      <c r="A325" s="1"/>
      <c r="B325">
        <v>73</v>
      </c>
      <c r="C325" s="1" t="s">
        <v>201</v>
      </c>
      <c r="D325" s="1" t="s">
        <v>15</v>
      </c>
      <c r="E325" s="1" t="s">
        <v>35</v>
      </c>
      <c r="F325" s="1"/>
      <c r="G325" s="1"/>
      <c r="H325">
        <v>1</v>
      </c>
      <c r="I325" t="str">
        <f>IFERROR(VLOOKUP(C325,map,2,FALSE),"")</f>
        <v>WeightedMeanSpeed</v>
      </c>
    </row>
    <row r="326" spans="1:9" ht="17" x14ac:dyDescent="0.2">
      <c r="A326" s="1"/>
      <c r="B326">
        <v>78</v>
      </c>
      <c r="C326" s="1" t="s">
        <v>196</v>
      </c>
      <c r="D326" s="1" t="s">
        <v>15</v>
      </c>
      <c r="E326" s="1" t="s">
        <v>18</v>
      </c>
      <c r="F326" s="1"/>
      <c r="G326" s="1"/>
      <c r="H326">
        <v>1</v>
      </c>
      <c r="I326" t="str">
        <f>IFERROR(VLOOKUP(C326,map,2,FALSE),"")</f>
        <v>GainElevation</v>
      </c>
    </row>
    <row r="327" spans="1:9" ht="17" x14ac:dyDescent="0.2">
      <c r="A327" s="1"/>
      <c r="B327">
        <v>81</v>
      </c>
      <c r="C327" s="1" t="s">
        <v>244</v>
      </c>
      <c r="D327" s="1" t="s">
        <v>39</v>
      </c>
      <c r="E327" s="1" t="s">
        <v>126</v>
      </c>
      <c r="F327" s="1"/>
      <c r="G327" s="1"/>
      <c r="I327" t="str">
        <f>IFERROR(VLOOKUP(C327,map,2,FALSE),"")</f>
        <v/>
      </c>
    </row>
    <row r="328" spans="1:9" ht="17" x14ac:dyDescent="0.2">
      <c r="A328" s="1"/>
      <c r="B328">
        <v>82</v>
      </c>
      <c r="C328" s="1" t="s">
        <v>245</v>
      </c>
      <c r="D328" s="1" t="s">
        <v>30</v>
      </c>
      <c r="E328" s="1" t="s">
        <v>50</v>
      </c>
      <c r="F328" s="1"/>
      <c r="G328" s="1"/>
      <c r="I328" t="str">
        <f>IFERROR(VLOOKUP(C328,map,2,FALSE),"")</f>
        <v/>
      </c>
    </row>
    <row r="329" spans="1:9" ht="17" x14ac:dyDescent="0.2">
      <c r="A329" s="1"/>
      <c r="B329">
        <v>83</v>
      </c>
      <c r="C329" s="1" t="s">
        <v>246</v>
      </c>
      <c r="D329" s="1" t="s">
        <v>30</v>
      </c>
      <c r="E329" s="1" t="s">
        <v>126</v>
      </c>
      <c r="F329" s="1"/>
      <c r="G329" s="1"/>
      <c r="I329" t="str">
        <f>IFERROR(VLOOKUP(C329,map,2,FALSE),"")</f>
        <v/>
      </c>
    </row>
    <row r="330" spans="1:9" ht="17" x14ac:dyDescent="0.2">
      <c r="A330" s="1"/>
      <c r="B330">
        <v>84</v>
      </c>
      <c r="C330" s="1" t="s">
        <v>247</v>
      </c>
      <c r="D330" s="1" t="s">
        <v>30</v>
      </c>
      <c r="E330" s="1" t="s">
        <v>126</v>
      </c>
      <c r="F330" s="1"/>
      <c r="G330" s="1"/>
      <c r="I330" t="str">
        <f>IFERROR(VLOOKUP(C330,map,2,FALSE),"")</f>
        <v/>
      </c>
    </row>
    <row r="331" spans="1:9" ht="17" x14ac:dyDescent="0.2">
      <c r="A331" s="1"/>
      <c r="B331">
        <v>85</v>
      </c>
      <c r="C331" s="1" t="s">
        <v>248</v>
      </c>
      <c r="D331" s="1" t="s">
        <v>30</v>
      </c>
      <c r="E331" s="1" t="s">
        <v>124</v>
      </c>
      <c r="F331" s="1"/>
      <c r="G331" s="1"/>
      <c r="I331" t="str">
        <f>IFERROR(VLOOKUP(C331,map,2,FALSE),"")</f>
        <v/>
      </c>
    </row>
    <row r="332" spans="1:9" ht="17" x14ac:dyDescent="0.2">
      <c r="A332" s="1"/>
      <c r="B332">
        <v>91</v>
      </c>
      <c r="C332" s="1" t="s">
        <v>249</v>
      </c>
      <c r="D332" s="1" t="s">
        <v>15</v>
      </c>
      <c r="E332" s="1" t="s">
        <v>250</v>
      </c>
      <c r="F332" s="1"/>
      <c r="G332" s="1"/>
      <c r="I332" t="str">
        <f>IFERROR(VLOOKUP(C332,map,2,FALSE),"")</f>
        <v/>
      </c>
    </row>
    <row r="333" spans="1:9" ht="17" x14ac:dyDescent="0.2">
      <c r="A333" s="1"/>
      <c r="B333">
        <v>92</v>
      </c>
      <c r="C333" s="1" t="s">
        <v>251</v>
      </c>
      <c r="D333" s="1" t="s">
        <v>15</v>
      </c>
      <c r="E333" s="1" t="s">
        <v>18</v>
      </c>
      <c r="F333" s="1"/>
      <c r="G333" s="1"/>
      <c r="I333" t="str">
        <f>IFERROR(VLOOKUP(C333,map,2,FALSE),"")</f>
        <v/>
      </c>
    </row>
    <row r="334" spans="1:9" ht="17" x14ac:dyDescent="0.2">
      <c r="A334" s="1"/>
      <c r="B334">
        <v>93</v>
      </c>
      <c r="C334" s="1" t="s">
        <v>252</v>
      </c>
      <c r="D334" s="1" t="s">
        <v>15</v>
      </c>
      <c r="E334" s="1" t="s">
        <v>18</v>
      </c>
      <c r="F334" s="1"/>
      <c r="G334" s="1"/>
      <c r="I334" t="str">
        <f>IFERROR(VLOOKUP(C334,map,2,FALSE),"")</f>
        <v/>
      </c>
    </row>
    <row r="335" spans="1:9" ht="17" x14ac:dyDescent="0.2">
      <c r="A335" s="1"/>
      <c r="B335">
        <v>94</v>
      </c>
      <c r="C335" s="1" t="s">
        <v>253</v>
      </c>
      <c r="D335" s="1" t="s">
        <v>15</v>
      </c>
      <c r="E335" s="1" t="s">
        <v>4</v>
      </c>
      <c r="F335" s="1"/>
      <c r="G335" s="1"/>
      <c r="I335" t="str">
        <f>IFERROR(VLOOKUP(C335,map,2,FALSE),"")</f>
        <v/>
      </c>
    </row>
    <row r="336" spans="1:9" ht="17" x14ac:dyDescent="0.2">
      <c r="A336" s="1"/>
      <c r="B336">
        <v>95</v>
      </c>
      <c r="C336" s="1" t="s">
        <v>254</v>
      </c>
      <c r="D336" s="1" t="s">
        <v>15</v>
      </c>
      <c r="E336" s="1" t="s">
        <v>4</v>
      </c>
      <c r="F336" s="1"/>
      <c r="G336" s="1"/>
      <c r="I336" t="str">
        <f>IFERROR(VLOOKUP(C336,map,2,FALSE),"")</f>
        <v/>
      </c>
    </row>
    <row r="337" spans="1:9" ht="17" x14ac:dyDescent="0.2">
      <c r="A337" s="1"/>
      <c r="B337">
        <v>96</v>
      </c>
      <c r="C337" s="1" t="s">
        <v>255</v>
      </c>
      <c r="D337" s="1" t="s">
        <v>15</v>
      </c>
      <c r="E337" s="1" t="s">
        <v>4</v>
      </c>
      <c r="F337" s="1"/>
      <c r="G337" s="1"/>
      <c r="I337" t="str">
        <f>IFERROR(VLOOKUP(C337,map,2,FALSE),"")</f>
        <v/>
      </c>
    </row>
    <row r="338" spans="1:9" ht="17" x14ac:dyDescent="0.2">
      <c r="A338" s="1"/>
      <c r="B338">
        <v>97</v>
      </c>
      <c r="C338" s="1" t="s">
        <v>256</v>
      </c>
      <c r="D338" s="1" t="s">
        <v>39</v>
      </c>
      <c r="E338" s="1" t="s">
        <v>126</v>
      </c>
      <c r="F338" s="1"/>
      <c r="G338" s="1"/>
      <c r="I338" t="str">
        <f>IFERROR(VLOOKUP(C338,map,2,FALSE),"")</f>
        <v/>
      </c>
    </row>
    <row r="339" spans="1:9" ht="17" x14ac:dyDescent="0.2">
      <c r="A339" s="1"/>
      <c r="B339">
        <v>98</v>
      </c>
      <c r="C339" s="1" t="s">
        <v>257</v>
      </c>
      <c r="D339" s="1" t="s">
        <v>30</v>
      </c>
      <c r="E339" s="1" t="s">
        <v>126</v>
      </c>
      <c r="F339" s="1"/>
      <c r="G339" s="1"/>
      <c r="I339" t="str">
        <f>IFERROR(VLOOKUP(C339,map,2,FALSE),"")</f>
        <v/>
      </c>
    </row>
    <row r="340" spans="1:9" ht="17" x14ac:dyDescent="0.2">
      <c r="A340" s="1"/>
      <c r="B340">
        <v>114</v>
      </c>
      <c r="C340" s="1" t="s">
        <v>258</v>
      </c>
      <c r="D340" s="1" t="s">
        <v>167</v>
      </c>
      <c r="E340" s="1"/>
      <c r="F340" s="1"/>
      <c r="G340" s="1"/>
      <c r="I340" t="str">
        <f>IFERROR(VLOOKUP(C340,map,2,FALSE),"")</f>
        <v/>
      </c>
    </row>
    <row r="341" spans="1:9" ht="17" x14ac:dyDescent="0.2">
      <c r="A341" s="1"/>
      <c r="B341">
        <v>115</v>
      </c>
      <c r="C341" s="1" t="s">
        <v>259</v>
      </c>
      <c r="D341" s="1" t="s">
        <v>167</v>
      </c>
      <c r="E341" s="1"/>
      <c r="F341" s="1"/>
      <c r="G341" s="1"/>
      <c r="I341" t="str">
        <f>IFERROR(VLOOKUP(C341,map,2,FALSE),"")</f>
        <v/>
      </c>
    </row>
    <row r="342" spans="1:9" ht="17" x14ac:dyDescent="0.2">
      <c r="A342" s="1"/>
      <c r="B342">
        <v>117</v>
      </c>
      <c r="C342" s="1" t="s">
        <v>260</v>
      </c>
      <c r="D342" s="1" t="s">
        <v>30</v>
      </c>
      <c r="E342" s="1" t="s">
        <v>261</v>
      </c>
      <c r="F342" s="1"/>
      <c r="G342" s="1"/>
      <c r="I342" t="str">
        <f>IFERROR(VLOOKUP(C342,map,2,FALSE),"")</f>
        <v/>
      </c>
    </row>
    <row r="343" spans="1:9" ht="17" x14ac:dyDescent="0.2">
      <c r="A343" s="1"/>
      <c r="B343">
        <v>118</v>
      </c>
      <c r="C343" s="1" t="s">
        <v>262</v>
      </c>
      <c r="D343" s="1" t="s">
        <v>39</v>
      </c>
      <c r="E343" s="1" t="s">
        <v>126</v>
      </c>
      <c r="F343" s="1"/>
      <c r="G343" s="1"/>
      <c r="I343" t="str">
        <f>IFERROR(VLOOKUP(C343,map,2,FALSE),"")</f>
        <v/>
      </c>
    </row>
    <row r="344" spans="1:9" ht="34" x14ac:dyDescent="0.2">
      <c r="A344" s="1"/>
      <c r="B344">
        <v>119</v>
      </c>
      <c r="C344" s="1" t="s">
        <v>263</v>
      </c>
      <c r="D344" s="1" t="s">
        <v>39</v>
      </c>
      <c r="E344" s="1" t="s">
        <v>264</v>
      </c>
      <c r="F344" s="1"/>
      <c r="G344" s="1"/>
      <c r="I344" t="str">
        <f>IFERROR(VLOOKUP(C344,map,2,FALSE),"")</f>
        <v/>
      </c>
    </row>
    <row r="345" spans="1:9" ht="17" x14ac:dyDescent="0.2">
      <c r="A345" s="1"/>
      <c r="B345">
        <v>120</v>
      </c>
      <c r="C345" s="1" t="s">
        <v>265</v>
      </c>
      <c r="D345" s="1" t="s">
        <v>39</v>
      </c>
      <c r="E345" s="1" t="s">
        <v>126</v>
      </c>
      <c r="F345" s="1"/>
      <c r="G345" s="1"/>
      <c r="I345" t="str">
        <f>IFERROR(VLOOKUP(C345,map,2,FALSE),"")</f>
        <v/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5CD8-D17C-5548-8ABF-182ADF5B137B}">
  <dimension ref="A1:D133"/>
  <sheetViews>
    <sheetView topLeftCell="A108" workbookViewId="0">
      <selection activeCell="D127" sqref="D127"/>
    </sheetView>
  </sheetViews>
  <sheetFormatPr baseColWidth="10" defaultRowHeight="16" x14ac:dyDescent="0.2"/>
  <cols>
    <col min="1" max="1" width="37.6640625" bestFit="1" customWidth="1"/>
  </cols>
  <sheetData>
    <row r="1" spans="1:4" x14ac:dyDescent="0.2">
      <c r="A1" t="s">
        <v>318</v>
      </c>
      <c r="B1" t="s">
        <v>219</v>
      </c>
      <c r="C1" t="s">
        <v>319</v>
      </c>
      <c r="D1" t="s">
        <v>320</v>
      </c>
    </row>
    <row r="2" spans="1:4" x14ac:dyDescent="0.2">
      <c r="A2" t="s">
        <v>321</v>
      </c>
      <c r="B2" t="s">
        <v>322</v>
      </c>
      <c r="C2" t="s">
        <v>323</v>
      </c>
      <c r="D2" t="s">
        <v>323</v>
      </c>
    </row>
    <row r="3" spans="1:4" x14ac:dyDescent="0.2">
      <c r="A3" t="s">
        <v>324</v>
      </c>
      <c r="B3" t="s">
        <v>322</v>
      </c>
      <c r="C3" t="s">
        <v>323</v>
      </c>
      <c r="D3" t="s">
        <v>323</v>
      </c>
    </row>
    <row r="4" spans="1:4" x14ac:dyDescent="0.2">
      <c r="A4" t="s">
        <v>325</v>
      </c>
      <c r="B4" t="s">
        <v>322</v>
      </c>
      <c r="C4" t="s">
        <v>326</v>
      </c>
      <c r="D4" t="s">
        <v>327</v>
      </c>
    </row>
    <row r="5" spans="1:4" x14ac:dyDescent="0.2">
      <c r="A5" t="s">
        <v>328</v>
      </c>
      <c r="B5" t="s">
        <v>322</v>
      </c>
      <c r="C5" t="s">
        <v>329</v>
      </c>
      <c r="D5" t="s">
        <v>329</v>
      </c>
    </row>
    <row r="6" spans="1:4" x14ac:dyDescent="0.2">
      <c r="A6" t="s">
        <v>330</v>
      </c>
      <c r="B6" t="s">
        <v>322</v>
      </c>
      <c r="C6" t="s">
        <v>329</v>
      </c>
      <c r="D6" t="s">
        <v>329</v>
      </c>
    </row>
    <row r="7" spans="1:4" x14ac:dyDescent="0.2">
      <c r="A7" t="s">
        <v>331</v>
      </c>
      <c r="B7" t="s">
        <v>322</v>
      </c>
      <c r="C7" t="s">
        <v>332</v>
      </c>
      <c r="D7" t="s">
        <v>332</v>
      </c>
    </row>
    <row r="8" spans="1:4" x14ac:dyDescent="0.2">
      <c r="A8" t="s">
        <v>333</v>
      </c>
      <c r="B8" t="s">
        <v>322</v>
      </c>
      <c r="C8" t="s">
        <v>40</v>
      </c>
      <c r="D8" t="s">
        <v>40</v>
      </c>
    </row>
    <row r="9" spans="1:4" x14ac:dyDescent="0.2">
      <c r="A9" t="s">
        <v>334</v>
      </c>
      <c r="B9" t="s">
        <v>322</v>
      </c>
      <c r="C9" t="s">
        <v>335</v>
      </c>
      <c r="D9" t="s">
        <v>335</v>
      </c>
    </row>
    <row r="10" spans="1:4" x14ac:dyDescent="0.2">
      <c r="A10" t="s">
        <v>336</v>
      </c>
      <c r="B10" t="s">
        <v>322</v>
      </c>
      <c r="C10" t="s">
        <v>337</v>
      </c>
      <c r="D10" t="s">
        <v>337</v>
      </c>
    </row>
    <row r="11" spans="1:4" x14ac:dyDescent="0.2">
      <c r="A11" t="s">
        <v>338</v>
      </c>
      <c r="B11" t="s">
        <v>322</v>
      </c>
      <c r="C11" t="s">
        <v>337</v>
      </c>
      <c r="D11" t="s">
        <v>337</v>
      </c>
    </row>
    <row r="12" spans="1:4" x14ac:dyDescent="0.2">
      <c r="A12" t="s">
        <v>339</v>
      </c>
      <c r="B12" t="s">
        <v>322</v>
      </c>
      <c r="C12" t="s">
        <v>323</v>
      </c>
      <c r="D12" t="s">
        <v>323</v>
      </c>
    </row>
    <row r="13" spans="1:4" x14ac:dyDescent="0.2">
      <c r="A13" t="s">
        <v>340</v>
      </c>
      <c r="B13" t="s">
        <v>322</v>
      </c>
      <c r="C13" t="s">
        <v>323</v>
      </c>
      <c r="D13" t="s">
        <v>323</v>
      </c>
    </row>
    <row r="14" spans="1:4" x14ac:dyDescent="0.2">
      <c r="A14" t="s">
        <v>341</v>
      </c>
      <c r="B14" t="s">
        <v>322</v>
      </c>
      <c r="C14" t="s">
        <v>326</v>
      </c>
      <c r="D14" t="s">
        <v>327</v>
      </c>
    </row>
    <row r="15" spans="1:4" x14ac:dyDescent="0.2">
      <c r="A15" t="s">
        <v>342</v>
      </c>
      <c r="B15" t="s">
        <v>322</v>
      </c>
      <c r="C15" t="s">
        <v>329</v>
      </c>
      <c r="D15" t="s">
        <v>329</v>
      </c>
    </row>
    <row r="16" spans="1:4" x14ac:dyDescent="0.2">
      <c r="A16" t="s">
        <v>343</v>
      </c>
      <c r="B16" t="s">
        <v>322</v>
      </c>
      <c r="C16" t="s">
        <v>329</v>
      </c>
      <c r="D16" t="s">
        <v>329</v>
      </c>
    </row>
    <row r="17" spans="1:4" x14ac:dyDescent="0.2">
      <c r="A17" t="s">
        <v>344</v>
      </c>
      <c r="B17" t="s">
        <v>322</v>
      </c>
      <c r="C17" t="s">
        <v>332</v>
      </c>
      <c r="D17" t="s">
        <v>332</v>
      </c>
    </row>
    <row r="18" spans="1:4" x14ac:dyDescent="0.2">
      <c r="A18" t="s">
        <v>345</v>
      </c>
      <c r="B18" t="s">
        <v>322</v>
      </c>
      <c r="C18" t="s">
        <v>346</v>
      </c>
      <c r="D18" t="s">
        <v>347</v>
      </c>
    </row>
    <row r="19" spans="1:4" x14ac:dyDescent="0.2">
      <c r="A19" t="s">
        <v>274</v>
      </c>
      <c r="B19" t="s">
        <v>322</v>
      </c>
      <c r="C19" t="s">
        <v>346</v>
      </c>
      <c r="D19" t="s">
        <v>347</v>
      </c>
    </row>
    <row r="20" spans="1:4" x14ac:dyDescent="0.2">
      <c r="A20" t="s">
        <v>348</v>
      </c>
      <c r="B20" t="s">
        <v>322</v>
      </c>
      <c r="C20" t="s">
        <v>346</v>
      </c>
      <c r="D20" t="s">
        <v>347</v>
      </c>
    </row>
    <row r="21" spans="1:4" x14ac:dyDescent="0.2">
      <c r="A21" t="s">
        <v>349</v>
      </c>
      <c r="B21" t="s">
        <v>322</v>
      </c>
      <c r="C21" t="s">
        <v>346</v>
      </c>
      <c r="D21" t="s">
        <v>347</v>
      </c>
    </row>
    <row r="22" spans="1:4" x14ac:dyDescent="0.2">
      <c r="A22" t="s">
        <v>312</v>
      </c>
      <c r="B22" t="s">
        <v>322</v>
      </c>
      <c r="C22" t="s">
        <v>346</v>
      </c>
      <c r="D22" t="s">
        <v>347</v>
      </c>
    </row>
    <row r="23" spans="1:4" x14ac:dyDescent="0.2">
      <c r="A23" t="s">
        <v>350</v>
      </c>
      <c r="B23" t="s">
        <v>322</v>
      </c>
      <c r="C23" t="s">
        <v>346</v>
      </c>
      <c r="D23" t="s">
        <v>347</v>
      </c>
    </row>
    <row r="24" spans="1:4" x14ac:dyDescent="0.2">
      <c r="A24" t="s">
        <v>351</v>
      </c>
      <c r="B24" t="s">
        <v>46</v>
      </c>
      <c r="C24" t="s">
        <v>352</v>
      </c>
      <c r="D24" t="s">
        <v>352</v>
      </c>
    </row>
    <row r="25" spans="1:4" x14ac:dyDescent="0.2">
      <c r="A25" t="s">
        <v>304</v>
      </c>
      <c r="B25" t="s">
        <v>322</v>
      </c>
      <c r="C25" t="s">
        <v>353</v>
      </c>
      <c r="D25" t="s">
        <v>354</v>
      </c>
    </row>
    <row r="26" spans="1:4" x14ac:dyDescent="0.2">
      <c r="A26" t="s">
        <v>355</v>
      </c>
      <c r="B26" t="s">
        <v>322</v>
      </c>
      <c r="C26" t="s">
        <v>43</v>
      </c>
      <c r="D26" t="s">
        <v>43</v>
      </c>
    </row>
    <row r="27" spans="1:4" x14ac:dyDescent="0.2">
      <c r="A27" t="s">
        <v>356</v>
      </c>
      <c r="B27" t="s">
        <v>322</v>
      </c>
      <c r="C27" t="s">
        <v>346</v>
      </c>
      <c r="D27" t="s">
        <v>347</v>
      </c>
    </row>
    <row r="28" spans="1:4" x14ac:dyDescent="0.2">
      <c r="A28" t="s">
        <v>357</v>
      </c>
      <c r="B28" t="s">
        <v>322</v>
      </c>
      <c r="C28" t="s">
        <v>358</v>
      </c>
      <c r="D28" t="s">
        <v>358</v>
      </c>
    </row>
    <row r="29" spans="1:4" x14ac:dyDescent="0.2">
      <c r="A29" t="s">
        <v>293</v>
      </c>
      <c r="B29" t="s">
        <v>322</v>
      </c>
      <c r="C29" t="s">
        <v>346</v>
      </c>
      <c r="D29" t="s">
        <v>347</v>
      </c>
    </row>
    <row r="30" spans="1:4" x14ac:dyDescent="0.2">
      <c r="A30" t="s">
        <v>359</v>
      </c>
      <c r="B30" t="s">
        <v>46</v>
      </c>
      <c r="C30" t="s">
        <v>352</v>
      </c>
      <c r="D30" t="s">
        <v>352</v>
      </c>
    </row>
    <row r="31" spans="1:4" x14ac:dyDescent="0.2">
      <c r="A31" t="s">
        <v>301</v>
      </c>
      <c r="B31" t="s">
        <v>322</v>
      </c>
      <c r="C31" t="s">
        <v>43</v>
      </c>
      <c r="D31" t="s">
        <v>43</v>
      </c>
    </row>
    <row r="32" spans="1:4" x14ac:dyDescent="0.2">
      <c r="A32" t="s">
        <v>360</v>
      </c>
      <c r="B32" t="s">
        <v>46</v>
      </c>
      <c r="C32" t="s">
        <v>126</v>
      </c>
      <c r="D32" t="s">
        <v>126</v>
      </c>
    </row>
    <row r="33" spans="1:4" x14ac:dyDescent="0.2">
      <c r="A33" t="s">
        <v>302</v>
      </c>
      <c r="B33" t="s">
        <v>322</v>
      </c>
      <c r="C33" t="s">
        <v>40</v>
      </c>
      <c r="D33" t="s">
        <v>40</v>
      </c>
    </row>
    <row r="34" spans="1:4" x14ac:dyDescent="0.2">
      <c r="A34" t="s">
        <v>361</v>
      </c>
      <c r="B34" t="s">
        <v>46</v>
      </c>
      <c r="C34" t="s">
        <v>362</v>
      </c>
      <c r="D34" t="s">
        <v>362</v>
      </c>
    </row>
    <row r="35" spans="1:4" x14ac:dyDescent="0.2">
      <c r="A35" t="s">
        <v>363</v>
      </c>
      <c r="B35" t="s">
        <v>322</v>
      </c>
      <c r="C35" t="s">
        <v>364</v>
      </c>
      <c r="D35" t="s">
        <v>365</v>
      </c>
    </row>
    <row r="36" spans="1:4" x14ac:dyDescent="0.2">
      <c r="A36" t="s">
        <v>363</v>
      </c>
      <c r="B36" t="s">
        <v>366</v>
      </c>
      <c r="C36" t="s">
        <v>367</v>
      </c>
      <c r="D36" t="s">
        <v>367</v>
      </c>
    </row>
    <row r="37" spans="1:4" x14ac:dyDescent="0.2">
      <c r="A37" t="s">
        <v>303</v>
      </c>
      <c r="B37" t="s">
        <v>46</v>
      </c>
      <c r="C37" t="s">
        <v>352</v>
      </c>
      <c r="D37" t="s">
        <v>352</v>
      </c>
    </row>
    <row r="38" spans="1:4" x14ac:dyDescent="0.2">
      <c r="A38" t="s">
        <v>368</v>
      </c>
      <c r="B38" t="s">
        <v>369</v>
      </c>
      <c r="C38" t="s">
        <v>352</v>
      </c>
      <c r="D38" t="s">
        <v>352</v>
      </c>
    </row>
    <row r="39" spans="1:4" x14ac:dyDescent="0.2">
      <c r="A39" t="s">
        <v>370</v>
      </c>
      <c r="B39" t="s">
        <v>322</v>
      </c>
      <c r="C39" t="s">
        <v>358</v>
      </c>
      <c r="D39" t="s">
        <v>358</v>
      </c>
    </row>
    <row r="40" spans="1:4" x14ac:dyDescent="0.2">
      <c r="A40" t="s">
        <v>294</v>
      </c>
      <c r="B40" t="s">
        <v>322</v>
      </c>
      <c r="C40" t="s">
        <v>371</v>
      </c>
      <c r="D40" t="s">
        <v>372</v>
      </c>
    </row>
    <row r="41" spans="1:4" x14ac:dyDescent="0.2">
      <c r="A41" t="s">
        <v>294</v>
      </c>
      <c r="B41" t="s">
        <v>366</v>
      </c>
      <c r="C41" t="s">
        <v>373</v>
      </c>
      <c r="D41" t="s">
        <v>373</v>
      </c>
    </row>
    <row r="42" spans="1:4" x14ac:dyDescent="0.2">
      <c r="A42" t="s">
        <v>374</v>
      </c>
      <c r="B42" t="s">
        <v>375</v>
      </c>
      <c r="C42" t="s">
        <v>376</v>
      </c>
      <c r="D42" t="s">
        <v>376</v>
      </c>
    </row>
    <row r="43" spans="1:4" x14ac:dyDescent="0.2">
      <c r="A43" t="s">
        <v>377</v>
      </c>
      <c r="B43" t="s">
        <v>322</v>
      </c>
      <c r="C43" t="s">
        <v>376</v>
      </c>
      <c r="D43" t="s">
        <v>376</v>
      </c>
    </row>
    <row r="44" spans="1:4" x14ac:dyDescent="0.2">
      <c r="A44" t="s">
        <v>378</v>
      </c>
      <c r="B44" t="s">
        <v>322</v>
      </c>
      <c r="C44" t="s">
        <v>346</v>
      </c>
      <c r="D44" t="s">
        <v>347</v>
      </c>
    </row>
    <row r="45" spans="1:4" x14ac:dyDescent="0.2">
      <c r="A45" t="s">
        <v>379</v>
      </c>
      <c r="B45" t="s">
        <v>46</v>
      </c>
      <c r="C45" t="s">
        <v>126</v>
      </c>
      <c r="D45" t="s">
        <v>126</v>
      </c>
    </row>
    <row r="46" spans="1:4" x14ac:dyDescent="0.2">
      <c r="A46" t="s">
        <v>380</v>
      </c>
      <c r="B46" t="s">
        <v>46</v>
      </c>
      <c r="C46" t="s">
        <v>352</v>
      </c>
      <c r="D46" t="s">
        <v>352</v>
      </c>
    </row>
    <row r="47" spans="1:4" x14ac:dyDescent="0.2">
      <c r="A47" t="s">
        <v>381</v>
      </c>
      <c r="B47" t="s">
        <v>322</v>
      </c>
      <c r="C47" t="s">
        <v>353</v>
      </c>
      <c r="D47" t="s">
        <v>354</v>
      </c>
    </row>
    <row r="48" spans="1:4" x14ac:dyDescent="0.2">
      <c r="A48" t="s">
        <v>382</v>
      </c>
      <c r="B48" t="s">
        <v>322</v>
      </c>
      <c r="C48" t="s">
        <v>43</v>
      </c>
      <c r="D48" t="s">
        <v>43</v>
      </c>
    </row>
    <row r="49" spans="1:4" x14ac:dyDescent="0.2">
      <c r="A49" t="s">
        <v>383</v>
      </c>
      <c r="B49" t="s">
        <v>322</v>
      </c>
      <c r="C49" t="s">
        <v>346</v>
      </c>
      <c r="D49" t="s">
        <v>347</v>
      </c>
    </row>
    <row r="50" spans="1:4" x14ac:dyDescent="0.2">
      <c r="A50" t="s">
        <v>384</v>
      </c>
      <c r="B50" t="s">
        <v>322</v>
      </c>
      <c r="C50" t="s">
        <v>385</v>
      </c>
      <c r="D50" t="s">
        <v>385</v>
      </c>
    </row>
    <row r="51" spans="1:4" x14ac:dyDescent="0.2">
      <c r="A51" t="s">
        <v>295</v>
      </c>
      <c r="B51" t="s">
        <v>322</v>
      </c>
      <c r="C51" t="s">
        <v>346</v>
      </c>
      <c r="D51" t="s">
        <v>347</v>
      </c>
    </row>
    <row r="52" spans="1:4" x14ac:dyDescent="0.2">
      <c r="A52" t="s">
        <v>386</v>
      </c>
      <c r="B52" t="s">
        <v>46</v>
      </c>
      <c r="C52" t="s">
        <v>352</v>
      </c>
      <c r="D52" t="s">
        <v>352</v>
      </c>
    </row>
    <row r="53" spans="1:4" x14ac:dyDescent="0.2">
      <c r="A53" t="s">
        <v>387</v>
      </c>
      <c r="B53" t="s">
        <v>46</v>
      </c>
      <c r="C53" t="s">
        <v>126</v>
      </c>
      <c r="D53" t="s">
        <v>126</v>
      </c>
    </row>
    <row r="54" spans="1:4" x14ac:dyDescent="0.2">
      <c r="A54" t="s">
        <v>305</v>
      </c>
      <c r="B54" t="s">
        <v>322</v>
      </c>
      <c r="C54" t="s">
        <v>40</v>
      </c>
      <c r="D54" t="s">
        <v>40</v>
      </c>
    </row>
    <row r="55" spans="1:4" x14ac:dyDescent="0.2">
      <c r="A55" t="s">
        <v>388</v>
      </c>
      <c r="B55" t="s">
        <v>46</v>
      </c>
      <c r="C55" t="s">
        <v>362</v>
      </c>
      <c r="D55" t="s">
        <v>362</v>
      </c>
    </row>
    <row r="56" spans="1:4" x14ac:dyDescent="0.2">
      <c r="A56" t="s">
        <v>389</v>
      </c>
      <c r="B56" t="s">
        <v>322</v>
      </c>
      <c r="C56" t="s">
        <v>364</v>
      </c>
      <c r="D56" t="s">
        <v>365</v>
      </c>
    </row>
    <row r="57" spans="1:4" x14ac:dyDescent="0.2">
      <c r="A57" t="s">
        <v>390</v>
      </c>
      <c r="B57" t="s">
        <v>46</v>
      </c>
      <c r="C57" t="s">
        <v>352</v>
      </c>
      <c r="D57" t="s">
        <v>352</v>
      </c>
    </row>
    <row r="58" spans="1:4" x14ac:dyDescent="0.2">
      <c r="A58" t="s">
        <v>391</v>
      </c>
      <c r="B58" t="s">
        <v>322</v>
      </c>
      <c r="C58" t="s">
        <v>358</v>
      </c>
      <c r="D58" t="s">
        <v>358</v>
      </c>
    </row>
    <row r="59" spans="1:4" x14ac:dyDescent="0.2">
      <c r="A59" t="s">
        <v>392</v>
      </c>
      <c r="B59" t="s">
        <v>322</v>
      </c>
      <c r="C59" t="s">
        <v>371</v>
      </c>
      <c r="D59" t="s">
        <v>372</v>
      </c>
    </row>
    <row r="60" spans="1:4" x14ac:dyDescent="0.2">
      <c r="A60" t="s">
        <v>393</v>
      </c>
      <c r="B60" t="s">
        <v>322</v>
      </c>
      <c r="C60" t="s">
        <v>385</v>
      </c>
      <c r="D60" t="s">
        <v>385</v>
      </c>
    </row>
    <row r="61" spans="1:4" x14ac:dyDescent="0.2">
      <c r="A61" t="s">
        <v>394</v>
      </c>
      <c r="B61" t="s">
        <v>322</v>
      </c>
      <c r="C61" t="s">
        <v>385</v>
      </c>
      <c r="D61" t="s">
        <v>385</v>
      </c>
    </row>
    <row r="62" spans="1:4" x14ac:dyDescent="0.2">
      <c r="A62" t="s">
        <v>395</v>
      </c>
      <c r="B62" t="s">
        <v>322</v>
      </c>
      <c r="C62" t="s">
        <v>346</v>
      </c>
      <c r="D62" t="s">
        <v>347</v>
      </c>
    </row>
    <row r="63" spans="1:4" x14ac:dyDescent="0.2">
      <c r="A63" t="s">
        <v>396</v>
      </c>
      <c r="B63" t="s">
        <v>46</v>
      </c>
      <c r="C63" t="s">
        <v>126</v>
      </c>
      <c r="D63" t="s">
        <v>126</v>
      </c>
    </row>
    <row r="64" spans="1:4" x14ac:dyDescent="0.2">
      <c r="A64" t="s">
        <v>292</v>
      </c>
      <c r="B64" t="s">
        <v>322</v>
      </c>
      <c r="C64" t="s">
        <v>326</v>
      </c>
      <c r="D64" t="s">
        <v>327</v>
      </c>
    </row>
    <row r="65" spans="1:4" x14ac:dyDescent="0.2">
      <c r="A65" t="s">
        <v>292</v>
      </c>
      <c r="B65" t="s">
        <v>366</v>
      </c>
      <c r="C65" t="s">
        <v>397</v>
      </c>
      <c r="D65" t="s">
        <v>398</v>
      </c>
    </row>
    <row r="66" spans="1:4" x14ac:dyDescent="0.2">
      <c r="A66" t="s">
        <v>279</v>
      </c>
      <c r="B66" t="s">
        <v>322</v>
      </c>
      <c r="C66" t="s">
        <v>329</v>
      </c>
      <c r="D66" t="s">
        <v>329</v>
      </c>
    </row>
    <row r="67" spans="1:4" x14ac:dyDescent="0.2">
      <c r="A67" t="s">
        <v>313</v>
      </c>
      <c r="B67" t="s">
        <v>322</v>
      </c>
      <c r="C67" t="s">
        <v>329</v>
      </c>
      <c r="D67" t="s">
        <v>329</v>
      </c>
    </row>
    <row r="68" spans="1:4" x14ac:dyDescent="0.2">
      <c r="A68" t="s">
        <v>311</v>
      </c>
      <c r="B68" t="s">
        <v>322</v>
      </c>
      <c r="C68" t="s">
        <v>399</v>
      </c>
      <c r="D68" t="s">
        <v>399</v>
      </c>
    </row>
    <row r="69" spans="1:4" x14ac:dyDescent="0.2">
      <c r="A69" t="s">
        <v>296</v>
      </c>
      <c r="B69" t="s">
        <v>369</v>
      </c>
      <c r="C69" t="s">
        <v>70</v>
      </c>
      <c r="D69" t="s">
        <v>70</v>
      </c>
    </row>
    <row r="70" spans="1:4" x14ac:dyDescent="0.2">
      <c r="A70" t="s">
        <v>314</v>
      </c>
      <c r="B70" t="s">
        <v>322</v>
      </c>
      <c r="C70" t="s">
        <v>329</v>
      </c>
      <c r="D70" t="s">
        <v>329</v>
      </c>
    </row>
    <row r="71" spans="1:4" x14ac:dyDescent="0.2">
      <c r="A71" t="s">
        <v>400</v>
      </c>
      <c r="B71" t="s">
        <v>322</v>
      </c>
      <c r="C71" t="s">
        <v>385</v>
      </c>
      <c r="D71" t="s">
        <v>385</v>
      </c>
    </row>
    <row r="72" spans="1:4" x14ac:dyDescent="0.2">
      <c r="A72" t="s">
        <v>401</v>
      </c>
      <c r="B72" t="s">
        <v>322</v>
      </c>
      <c r="C72" t="s">
        <v>385</v>
      </c>
      <c r="D72" t="s">
        <v>385</v>
      </c>
    </row>
    <row r="73" spans="1:4" x14ac:dyDescent="0.2">
      <c r="A73" t="s">
        <v>402</v>
      </c>
      <c r="B73" t="s">
        <v>322</v>
      </c>
      <c r="C73" t="s">
        <v>397</v>
      </c>
      <c r="D73" t="s">
        <v>398</v>
      </c>
    </row>
    <row r="74" spans="1:4" x14ac:dyDescent="0.2">
      <c r="A74" t="s">
        <v>403</v>
      </c>
      <c r="B74" t="s">
        <v>322</v>
      </c>
      <c r="C74" t="s">
        <v>404</v>
      </c>
      <c r="D74" t="s">
        <v>404</v>
      </c>
    </row>
    <row r="75" spans="1:4" x14ac:dyDescent="0.2">
      <c r="A75" t="s">
        <v>405</v>
      </c>
      <c r="B75" t="s">
        <v>322</v>
      </c>
      <c r="C75" t="s">
        <v>404</v>
      </c>
      <c r="D75" t="s">
        <v>404</v>
      </c>
    </row>
    <row r="76" spans="1:4" x14ac:dyDescent="0.2">
      <c r="A76" t="s">
        <v>406</v>
      </c>
      <c r="B76" t="s">
        <v>322</v>
      </c>
      <c r="C76" t="s">
        <v>404</v>
      </c>
      <c r="D76" t="s">
        <v>404</v>
      </c>
    </row>
    <row r="77" spans="1:4" x14ac:dyDescent="0.2">
      <c r="A77" t="s">
        <v>407</v>
      </c>
      <c r="B77" t="s">
        <v>322</v>
      </c>
      <c r="C77" t="s">
        <v>404</v>
      </c>
      <c r="D77" t="s">
        <v>404</v>
      </c>
    </row>
    <row r="78" spans="1:4" x14ac:dyDescent="0.2">
      <c r="A78" t="s">
        <v>408</v>
      </c>
      <c r="B78" t="s">
        <v>322</v>
      </c>
      <c r="C78" t="s">
        <v>346</v>
      </c>
      <c r="D78" t="s">
        <v>347</v>
      </c>
    </row>
    <row r="79" spans="1:4" x14ac:dyDescent="0.2">
      <c r="A79" t="s">
        <v>409</v>
      </c>
      <c r="B79" t="s">
        <v>322</v>
      </c>
      <c r="C79" t="s">
        <v>404</v>
      </c>
      <c r="D79" t="s">
        <v>404</v>
      </c>
    </row>
    <row r="80" spans="1:4" x14ac:dyDescent="0.2">
      <c r="A80" t="s">
        <v>410</v>
      </c>
      <c r="B80" t="s">
        <v>322</v>
      </c>
      <c r="C80" t="s">
        <v>404</v>
      </c>
      <c r="D80" t="s">
        <v>404</v>
      </c>
    </row>
    <row r="81" spans="1:4" x14ac:dyDescent="0.2">
      <c r="A81" t="s">
        <v>411</v>
      </c>
      <c r="B81" t="s">
        <v>322</v>
      </c>
      <c r="C81" t="s">
        <v>404</v>
      </c>
      <c r="D81" t="s">
        <v>404</v>
      </c>
    </row>
    <row r="82" spans="1:4" x14ac:dyDescent="0.2">
      <c r="A82" t="s">
        <v>412</v>
      </c>
      <c r="B82" t="s">
        <v>322</v>
      </c>
      <c r="C82" t="s">
        <v>404</v>
      </c>
      <c r="D82" t="s">
        <v>404</v>
      </c>
    </row>
    <row r="83" spans="1:4" x14ac:dyDescent="0.2">
      <c r="A83" t="s">
        <v>413</v>
      </c>
      <c r="B83" t="s">
        <v>322</v>
      </c>
      <c r="C83" t="s">
        <v>404</v>
      </c>
      <c r="D83" t="s">
        <v>404</v>
      </c>
    </row>
    <row r="84" spans="1:4" x14ac:dyDescent="0.2">
      <c r="A84" t="s">
        <v>414</v>
      </c>
      <c r="B84" t="s">
        <v>322</v>
      </c>
      <c r="C84" t="s">
        <v>404</v>
      </c>
      <c r="D84" t="s">
        <v>404</v>
      </c>
    </row>
    <row r="85" spans="1:4" x14ac:dyDescent="0.2">
      <c r="A85" t="s">
        <v>415</v>
      </c>
      <c r="B85" t="s">
        <v>322</v>
      </c>
      <c r="C85" t="s">
        <v>404</v>
      </c>
      <c r="D85" t="s">
        <v>404</v>
      </c>
    </row>
    <row r="86" spans="1:4" x14ac:dyDescent="0.2">
      <c r="A86" t="s">
        <v>416</v>
      </c>
      <c r="B86" t="s">
        <v>322</v>
      </c>
      <c r="C86" t="s">
        <v>404</v>
      </c>
      <c r="D86" t="s">
        <v>404</v>
      </c>
    </row>
    <row r="87" spans="1:4" x14ac:dyDescent="0.2">
      <c r="A87" t="s">
        <v>417</v>
      </c>
      <c r="B87" t="s">
        <v>322</v>
      </c>
      <c r="C87" t="s">
        <v>404</v>
      </c>
      <c r="D87" t="s">
        <v>404</v>
      </c>
    </row>
    <row r="88" spans="1:4" x14ac:dyDescent="0.2">
      <c r="A88" t="s">
        <v>418</v>
      </c>
      <c r="B88" t="s">
        <v>322</v>
      </c>
      <c r="C88" t="s">
        <v>419</v>
      </c>
      <c r="D88" t="s">
        <v>419</v>
      </c>
    </row>
    <row r="89" spans="1:4" x14ac:dyDescent="0.2">
      <c r="A89" t="s">
        <v>315</v>
      </c>
      <c r="B89" t="s">
        <v>322</v>
      </c>
      <c r="C89" t="s">
        <v>385</v>
      </c>
      <c r="D89" t="s">
        <v>385</v>
      </c>
    </row>
    <row r="90" spans="1:4" x14ac:dyDescent="0.2">
      <c r="A90" t="s">
        <v>420</v>
      </c>
      <c r="B90" t="s">
        <v>369</v>
      </c>
      <c r="C90" t="s">
        <v>421</v>
      </c>
      <c r="D90" t="s">
        <v>421</v>
      </c>
    </row>
    <row r="91" spans="1:4" x14ac:dyDescent="0.2">
      <c r="A91" t="s">
        <v>422</v>
      </c>
      <c r="B91" t="s">
        <v>322</v>
      </c>
      <c r="C91" t="s">
        <v>423</v>
      </c>
      <c r="D91" t="s">
        <v>423</v>
      </c>
    </row>
    <row r="92" spans="1:4" x14ac:dyDescent="0.2">
      <c r="A92" t="s">
        <v>316</v>
      </c>
      <c r="B92" t="s">
        <v>369</v>
      </c>
      <c r="C92" t="s">
        <v>385</v>
      </c>
      <c r="D92" t="s">
        <v>385</v>
      </c>
    </row>
    <row r="93" spans="1:4" x14ac:dyDescent="0.2">
      <c r="A93" t="s">
        <v>310</v>
      </c>
      <c r="B93" t="s">
        <v>369</v>
      </c>
      <c r="C93" t="s">
        <v>352</v>
      </c>
      <c r="D93" t="s">
        <v>352</v>
      </c>
    </row>
    <row r="94" spans="1:4" x14ac:dyDescent="0.2">
      <c r="A94" t="s">
        <v>424</v>
      </c>
      <c r="B94" t="s">
        <v>46</v>
      </c>
      <c r="C94" t="s">
        <v>352</v>
      </c>
      <c r="D94" t="s">
        <v>352</v>
      </c>
    </row>
    <row r="95" spans="1:4" x14ac:dyDescent="0.2">
      <c r="A95" t="s">
        <v>290</v>
      </c>
      <c r="B95" t="s">
        <v>322</v>
      </c>
      <c r="C95" t="s">
        <v>353</v>
      </c>
      <c r="D95" t="s">
        <v>354</v>
      </c>
    </row>
    <row r="96" spans="1:4" x14ac:dyDescent="0.2">
      <c r="A96" t="s">
        <v>425</v>
      </c>
      <c r="B96" t="s">
        <v>322</v>
      </c>
      <c r="C96" t="s">
        <v>43</v>
      </c>
      <c r="D96" t="s">
        <v>43</v>
      </c>
    </row>
    <row r="97" spans="1:4" x14ac:dyDescent="0.2">
      <c r="A97" t="s">
        <v>426</v>
      </c>
      <c r="B97" t="s">
        <v>322</v>
      </c>
      <c r="C97" t="s">
        <v>358</v>
      </c>
      <c r="D97" t="s">
        <v>358</v>
      </c>
    </row>
    <row r="98" spans="1:4" x14ac:dyDescent="0.2">
      <c r="A98" t="s">
        <v>427</v>
      </c>
      <c r="B98" t="s">
        <v>322</v>
      </c>
      <c r="C98" t="s">
        <v>385</v>
      </c>
      <c r="D98" t="s">
        <v>385</v>
      </c>
    </row>
    <row r="99" spans="1:4" x14ac:dyDescent="0.2">
      <c r="A99" t="s">
        <v>275</v>
      </c>
      <c r="B99" t="s">
        <v>322</v>
      </c>
      <c r="C99" t="s">
        <v>346</v>
      </c>
      <c r="D99" t="s">
        <v>347</v>
      </c>
    </row>
    <row r="100" spans="1:4" x14ac:dyDescent="0.2">
      <c r="A100" t="s">
        <v>428</v>
      </c>
      <c r="B100" t="s">
        <v>46</v>
      </c>
      <c r="C100" t="s">
        <v>352</v>
      </c>
      <c r="D100" t="s">
        <v>352</v>
      </c>
    </row>
    <row r="101" spans="1:4" x14ac:dyDescent="0.2">
      <c r="A101" t="s">
        <v>277</v>
      </c>
      <c r="B101" t="s">
        <v>322</v>
      </c>
      <c r="C101" t="s">
        <v>43</v>
      </c>
      <c r="D101" t="s">
        <v>43</v>
      </c>
    </row>
    <row r="102" spans="1:4" x14ac:dyDescent="0.2">
      <c r="A102" t="s">
        <v>429</v>
      </c>
      <c r="B102" t="s">
        <v>46</v>
      </c>
      <c r="C102" t="s">
        <v>126</v>
      </c>
      <c r="D102" t="s">
        <v>126</v>
      </c>
    </row>
    <row r="103" spans="1:4" x14ac:dyDescent="0.2">
      <c r="A103" t="s">
        <v>309</v>
      </c>
      <c r="B103" t="s">
        <v>322</v>
      </c>
      <c r="C103" t="s">
        <v>128</v>
      </c>
      <c r="D103" t="s">
        <v>128</v>
      </c>
    </row>
    <row r="104" spans="1:4" x14ac:dyDescent="0.2">
      <c r="A104" t="s">
        <v>278</v>
      </c>
      <c r="B104" t="s">
        <v>322</v>
      </c>
      <c r="C104" t="s">
        <v>40</v>
      </c>
      <c r="D104" t="s">
        <v>40</v>
      </c>
    </row>
    <row r="105" spans="1:4" x14ac:dyDescent="0.2">
      <c r="A105" t="s">
        <v>297</v>
      </c>
      <c r="B105" t="s">
        <v>369</v>
      </c>
      <c r="C105" t="s">
        <v>126</v>
      </c>
      <c r="D105" t="s">
        <v>126</v>
      </c>
    </row>
    <row r="106" spans="1:4" x14ac:dyDescent="0.2">
      <c r="A106" t="s">
        <v>299</v>
      </c>
      <c r="B106" t="s">
        <v>369</v>
      </c>
      <c r="C106" t="s">
        <v>126</v>
      </c>
      <c r="D106" t="s">
        <v>126</v>
      </c>
    </row>
    <row r="107" spans="1:4" x14ac:dyDescent="0.2">
      <c r="A107" t="s">
        <v>430</v>
      </c>
      <c r="B107" t="s">
        <v>46</v>
      </c>
      <c r="C107" t="s">
        <v>362</v>
      </c>
      <c r="D107" t="s">
        <v>362</v>
      </c>
    </row>
    <row r="108" spans="1:4" x14ac:dyDescent="0.2">
      <c r="A108" t="s">
        <v>431</v>
      </c>
      <c r="B108" t="s">
        <v>322</v>
      </c>
      <c r="C108" t="s">
        <v>364</v>
      </c>
      <c r="D108" t="s">
        <v>365</v>
      </c>
    </row>
    <row r="109" spans="1:4" x14ac:dyDescent="0.2">
      <c r="A109" t="s">
        <v>431</v>
      </c>
      <c r="B109" t="s">
        <v>366</v>
      </c>
      <c r="C109" t="s">
        <v>367</v>
      </c>
      <c r="D109" t="s">
        <v>367</v>
      </c>
    </row>
    <row r="110" spans="1:4" x14ac:dyDescent="0.2">
      <c r="A110" t="s">
        <v>432</v>
      </c>
      <c r="B110" t="s">
        <v>322</v>
      </c>
      <c r="C110" t="s">
        <v>371</v>
      </c>
      <c r="D110" t="s">
        <v>372</v>
      </c>
    </row>
    <row r="111" spans="1:4" x14ac:dyDescent="0.2">
      <c r="A111" t="s">
        <v>432</v>
      </c>
      <c r="B111" t="s">
        <v>366</v>
      </c>
      <c r="C111" t="s">
        <v>373</v>
      </c>
      <c r="D111" t="s">
        <v>373</v>
      </c>
    </row>
    <row r="112" spans="1:4" x14ac:dyDescent="0.2">
      <c r="A112" t="s">
        <v>306</v>
      </c>
      <c r="B112" t="s">
        <v>369</v>
      </c>
      <c r="C112" t="s">
        <v>352</v>
      </c>
      <c r="D112" t="s">
        <v>352</v>
      </c>
    </row>
    <row r="113" spans="1:4" x14ac:dyDescent="0.2">
      <c r="A113" t="s">
        <v>433</v>
      </c>
      <c r="B113" t="s">
        <v>322</v>
      </c>
      <c r="C113" t="s">
        <v>364</v>
      </c>
      <c r="D113" t="s">
        <v>365</v>
      </c>
    </row>
    <row r="114" spans="1:4" x14ac:dyDescent="0.2">
      <c r="A114" t="s">
        <v>433</v>
      </c>
      <c r="B114" t="s">
        <v>366</v>
      </c>
      <c r="C114" t="s">
        <v>367</v>
      </c>
      <c r="D114" t="s">
        <v>367</v>
      </c>
    </row>
    <row r="115" spans="1:4" x14ac:dyDescent="0.2">
      <c r="A115" t="s">
        <v>284</v>
      </c>
      <c r="B115" t="s">
        <v>322</v>
      </c>
      <c r="C115" t="s">
        <v>352</v>
      </c>
      <c r="D115" t="s">
        <v>352</v>
      </c>
    </row>
    <row r="116" spans="1:4" x14ac:dyDescent="0.2">
      <c r="A116" t="s">
        <v>298</v>
      </c>
      <c r="B116" t="s">
        <v>369</v>
      </c>
      <c r="C116" t="s">
        <v>126</v>
      </c>
      <c r="D116" t="s">
        <v>126</v>
      </c>
    </row>
    <row r="117" spans="1:4" x14ac:dyDescent="0.2">
      <c r="A117" t="s">
        <v>434</v>
      </c>
      <c r="B117" t="s">
        <v>322</v>
      </c>
      <c r="C117" t="s">
        <v>358</v>
      </c>
      <c r="D117" t="s">
        <v>358</v>
      </c>
    </row>
    <row r="118" spans="1:4" x14ac:dyDescent="0.2">
      <c r="A118" t="s">
        <v>285</v>
      </c>
      <c r="B118" t="s">
        <v>322</v>
      </c>
      <c r="C118" t="s">
        <v>371</v>
      </c>
      <c r="D118" t="s">
        <v>372</v>
      </c>
    </row>
    <row r="119" spans="1:4" x14ac:dyDescent="0.2">
      <c r="A119" t="s">
        <v>285</v>
      </c>
      <c r="B119" t="s">
        <v>366</v>
      </c>
      <c r="C119" t="s">
        <v>373</v>
      </c>
      <c r="D119" t="s">
        <v>373</v>
      </c>
    </row>
    <row r="120" spans="1:4" x14ac:dyDescent="0.2">
      <c r="A120" t="s">
        <v>435</v>
      </c>
      <c r="B120" t="s">
        <v>322</v>
      </c>
      <c r="C120" t="s">
        <v>397</v>
      </c>
      <c r="D120" t="s">
        <v>398</v>
      </c>
    </row>
    <row r="121" spans="1:4" x14ac:dyDescent="0.2">
      <c r="A121" t="s">
        <v>436</v>
      </c>
      <c r="B121" t="s">
        <v>322</v>
      </c>
      <c r="C121" t="s">
        <v>376</v>
      </c>
      <c r="D121" t="s">
        <v>376</v>
      </c>
    </row>
    <row r="122" spans="1:4" x14ac:dyDescent="0.2">
      <c r="A122" t="s">
        <v>288</v>
      </c>
      <c r="B122" t="s">
        <v>322</v>
      </c>
      <c r="C122" t="s">
        <v>397</v>
      </c>
      <c r="D122" t="s">
        <v>398</v>
      </c>
    </row>
    <row r="123" spans="1:4" x14ac:dyDescent="0.2">
      <c r="A123" t="s">
        <v>287</v>
      </c>
      <c r="B123" t="s">
        <v>322</v>
      </c>
      <c r="C123" t="s">
        <v>385</v>
      </c>
      <c r="D123" t="s">
        <v>385</v>
      </c>
    </row>
    <row r="124" spans="1:4" x14ac:dyDescent="0.2">
      <c r="A124" t="s">
        <v>289</v>
      </c>
      <c r="B124" t="s">
        <v>322</v>
      </c>
      <c r="C124" t="s">
        <v>376</v>
      </c>
      <c r="D124" t="s">
        <v>376</v>
      </c>
    </row>
    <row r="125" spans="1:4" x14ac:dyDescent="0.2">
      <c r="A125" t="s">
        <v>437</v>
      </c>
      <c r="B125" t="s">
        <v>322</v>
      </c>
      <c r="C125" t="s">
        <v>385</v>
      </c>
      <c r="D125" t="s">
        <v>385</v>
      </c>
    </row>
    <row r="126" spans="1:4" x14ac:dyDescent="0.2">
      <c r="A126" t="s">
        <v>291</v>
      </c>
      <c r="B126" t="s">
        <v>322</v>
      </c>
      <c r="C126" t="s">
        <v>438</v>
      </c>
      <c r="D126" t="s">
        <v>438</v>
      </c>
    </row>
    <row r="127" spans="1:4" x14ac:dyDescent="0.2">
      <c r="A127" t="s">
        <v>317</v>
      </c>
      <c r="B127" t="s">
        <v>322</v>
      </c>
      <c r="C127" t="s">
        <v>126</v>
      </c>
      <c r="D127" t="s">
        <v>126</v>
      </c>
    </row>
    <row r="128" spans="1:4" x14ac:dyDescent="0.2">
      <c r="A128" t="s">
        <v>439</v>
      </c>
      <c r="B128" t="s">
        <v>322</v>
      </c>
      <c r="C128" t="s">
        <v>440</v>
      </c>
      <c r="D128" t="s">
        <v>440</v>
      </c>
    </row>
    <row r="129" spans="1:4" x14ac:dyDescent="0.2">
      <c r="A129" t="s">
        <v>441</v>
      </c>
      <c r="B129" t="s">
        <v>322</v>
      </c>
      <c r="C129" t="s">
        <v>385</v>
      </c>
      <c r="D129" t="s">
        <v>385</v>
      </c>
    </row>
    <row r="130" spans="1:4" x14ac:dyDescent="0.2">
      <c r="A130" t="s">
        <v>442</v>
      </c>
      <c r="B130" t="s">
        <v>322</v>
      </c>
      <c r="C130" t="s">
        <v>40</v>
      </c>
      <c r="D130" t="s">
        <v>40</v>
      </c>
    </row>
    <row r="131" spans="1:4" x14ac:dyDescent="0.2">
      <c r="A131" t="s">
        <v>443</v>
      </c>
      <c r="B131" t="s">
        <v>322</v>
      </c>
      <c r="C131" t="s">
        <v>364</v>
      </c>
      <c r="D131" t="s">
        <v>365</v>
      </c>
    </row>
    <row r="132" spans="1:4" x14ac:dyDescent="0.2">
      <c r="A132" t="s">
        <v>444</v>
      </c>
      <c r="B132" t="s">
        <v>322</v>
      </c>
      <c r="C132" t="s">
        <v>352</v>
      </c>
      <c r="D132" t="s">
        <v>352</v>
      </c>
    </row>
    <row r="133" spans="1:4" x14ac:dyDescent="0.2">
      <c r="A133" t="s">
        <v>445</v>
      </c>
      <c r="B133" t="s">
        <v>322</v>
      </c>
      <c r="C133" t="s">
        <v>371</v>
      </c>
      <c r="D133" t="s">
        <v>372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map</vt:lpstr>
      <vt:lpstr>fit</vt:lpstr>
      <vt:lpstr>fields</vt:lpstr>
      <vt:lpstr>field</vt:lpstr>
      <vt:lpstr>fit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2021-01-02T14:41:37Z</dcterms:created>
  <dcterms:modified xsi:type="dcterms:W3CDTF">2021-01-02T15:06:15Z</dcterms:modified>
</cp:coreProperties>
</file>