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marten\PycharmProjects\blixt_rp\excels\"/>
    </mc:Choice>
  </mc:AlternateContent>
  <xr:revisionPtr revIDLastSave="0" documentId="13_ncr:1_{2A33407E-5936-4FCB-8035-E93523D3B19B}" xr6:coauthVersionLast="45" xr6:coauthVersionMax="45" xr10:uidLastSave="{00000000-0000-0000-0000-000000000000}"/>
  <bookViews>
    <workbookView xWindow="0" yWindow="0" windowWidth="38400" windowHeight="23400" activeTab="1" xr2:uid="{00000000-000D-0000-FFFF-FFFF00000000}"/>
  </bookViews>
  <sheets>
    <sheet name="Well settings" sheetId="2" r:id="rId1"/>
    <sheet name="Wells table" sheetId="1" r:id="rId2"/>
    <sheet name="Working intervals" sheetId="6" r:id="rId3"/>
    <sheet name="Templates" sheetId="3" r:id="rId4"/>
    <sheet name="Fluids" sheetId="4" r:id="rId5"/>
    <sheet name="Fluid mixtures" sheetId="8" r:id="rId6"/>
    <sheet name="Minerals" sheetId="5" r:id="rId7"/>
    <sheet name="Mineral mixtures" sheetId="9" r:id="rId8"/>
    <sheet name="Utils" sheetId="7" r:id="rId9"/>
  </sheets>
  <definedNames>
    <definedName name="FluidNames">Fluids!$A$3:$A$10</definedName>
    <definedName name="MineralNames">Minerals!$A$3:$A$33</definedName>
    <definedName name="WellNames">'Well settings'!$A$3:$A$8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4" l="1"/>
  <c r="G6" i="4"/>
</calcChain>
</file>

<file path=xl/sharedStrings.xml><?xml version="1.0" encoding="utf-8"?>
<sst xmlns="http://schemas.openxmlformats.org/spreadsheetml/2006/main" count="400" uniqueCount="216">
  <si>
    <t>Name given to this well, can be repeated when reading from several las files</t>
  </si>
  <si>
    <t>Use</t>
  </si>
  <si>
    <t>Given well name</t>
  </si>
  <si>
    <t>las file</t>
  </si>
  <si>
    <t>P velocity</t>
  </si>
  <si>
    <t>S velocity</t>
  </si>
  <si>
    <t>Gamma ray</t>
  </si>
  <si>
    <t>Density</t>
  </si>
  <si>
    <t>Porosity</t>
  </si>
  <si>
    <t>Volume</t>
  </si>
  <si>
    <t>Saturation</t>
  </si>
  <si>
    <t>Resistivity</t>
  </si>
  <si>
    <t>Depth</t>
  </si>
  <si>
    <t>Time</t>
  </si>
  <si>
    <t>Note</t>
  </si>
  <si>
    <t>Yes</t>
  </si>
  <si>
    <t>Well_A</t>
  </si>
  <si>
    <t>test_data/Well A.las</t>
  </si>
  <si>
    <t>Vp_dry, Vp_Sg08, Vp_So08</t>
  </si>
  <si>
    <t>Vs_dry, Vs_Sg08, Vs_So08</t>
  </si>
  <si>
    <t>Rho_dry, Rho_Sg08, Rho_So08</t>
  </si>
  <si>
    <t>PHIE</t>
  </si>
  <si>
    <t>VCL</t>
  </si>
  <si>
    <t>Some notes for well A</t>
  </si>
  <si>
    <t>Well_B</t>
  </si>
  <si>
    <t>test_data/Well B.las</t>
  </si>
  <si>
    <t>Vp, Vp_dry</t>
  </si>
  <si>
    <t>Vs, Vs_dry</t>
  </si>
  <si>
    <t>Rho_dry</t>
  </si>
  <si>
    <t>Well_C</t>
  </si>
  <si>
    <t>test_data/Well C.las</t>
  </si>
  <si>
    <t>No</t>
  </si>
  <si>
    <t>Well_E</t>
  </si>
  <si>
    <t>test_data/Well E_CPI test copy.las</t>
  </si>
  <si>
    <t>PHIE_test</t>
  </si>
  <si>
    <t>Some notes for Well E</t>
  </si>
  <si>
    <t>test_data/Well E_CPI.las</t>
  </si>
  <si>
    <t>PHIE, PHIT</t>
  </si>
  <si>
    <t>VSH</t>
  </si>
  <si>
    <t>SW</t>
  </si>
  <si>
    <t>More notes for Well E</t>
  </si>
  <si>
    <t>Well_F</t>
  </si>
  <si>
    <t>test_data/Well F.las</t>
  </si>
  <si>
    <t>Copy of well A with synthetic water saturation</t>
  </si>
  <si>
    <t>Color</t>
  </si>
  <si>
    <t>Symbol</t>
  </si>
  <si>
    <t>KB</t>
  </si>
  <si>
    <t>UWI</t>
  </si>
  <si>
    <t>UTM</t>
  </si>
  <si>
    <t>X</t>
  </si>
  <si>
    <t>Y</t>
  </si>
  <si>
    <t>Not used</t>
  </si>
  <si>
    <t>Aliases</t>
  </si>
  <si>
    <t>Log type</t>
  </si>
  <si>
    <t>unit</t>
  </si>
  <si>
    <t>scale</t>
  </si>
  <si>
    <t>type</t>
  </si>
  <si>
    <t>min</t>
  </si>
  <si>
    <t>max</t>
  </si>
  <si>
    <t>center</t>
  </si>
  <si>
    <t>colormap</t>
  </si>
  <si>
    <t>bounds</t>
  </si>
  <si>
    <t>description</t>
  </si>
  <si>
    <t>RDEP,RES_D_RSI</t>
  </si>
  <si>
    <t>$\Omega m$</t>
  </si>
  <si>
    <t>log</t>
  </si>
  <si>
    <t>float</t>
  </si>
  <si>
    <t>jet</t>
  </si>
  <si>
    <t>m/s</t>
  </si>
  <si>
    <t>lin</t>
  </si>
  <si>
    <t>RCAL_Kg-Hor,RCAL_KgKL-Hor,RCAL_Kg-Vert,RCAL_KgKL-Vert,AV K,AV KL</t>
  </si>
  <si>
    <t>Permeability</t>
  </si>
  <si>
    <t>mD</t>
  </si>
  <si>
    <t>VpVs_RSI, VpVs</t>
  </si>
  <si>
    <t>VpVs</t>
  </si>
  <si>
    <t>-</t>
  </si>
  <si>
    <t>AI</t>
  </si>
  <si>
    <t>$km/s \ \  g/cm^3$</t>
  </si>
  <si>
    <t>PHIE,PHIE_CPI</t>
  </si>
  <si>
    <t>VClay_RSI,VCL,VCL_CPI</t>
  </si>
  <si>
    <t>SW,SW_RSI,SW_CPI</t>
  </si>
  <si>
    <t>DEN</t>
  </si>
  <si>
    <t>g/cm$^3$</t>
  </si>
  <si>
    <t>CALI,CALI_RSI</t>
  </si>
  <si>
    <t>Caliper</t>
  </si>
  <si>
    <t>inch</t>
  </si>
  <si>
    <t>GR,GR_RSI</t>
  </si>
  <si>
    <t>Gamma Ray</t>
  </si>
  <si>
    <t>GAPI</t>
  </si>
  <si>
    <t>AC,DT</t>
  </si>
  <si>
    <t>Sonic</t>
  </si>
  <si>
    <t>$\mu s/F$</t>
  </si>
  <si>
    <t>ACS,DTS</t>
  </si>
  <si>
    <t>Shear sonic</t>
  </si>
  <si>
    <t>TOC</t>
  </si>
  <si>
    <t>%</t>
  </si>
  <si>
    <t>Ro1</t>
  </si>
  <si>
    <t>Vitr. refl.</t>
  </si>
  <si>
    <t>discrete</t>
  </si>
  <si>
    <t>b, saddlebrown, greenyellow, mediumpurple, red, lightgreen, yellow</t>
  </si>
  <si>
    <t>0,0.55,0.7,1.0,1.3,2.0,4,6</t>
  </si>
  <si>
    <t>HI</t>
  </si>
  <si>
    <t>Hydrogen index</t>
  </si>
  <si>
    <t>PI</t>
  </si>
  <si>
    <t>Production index</t>
  </si>
  <si>
    <t>y,r,g</t>
  </si>
  <si>
    <t>0,0.10,0.3,0.5</t>
  </si>
  <si>
    <t>Batzle and Wang' or 'User specified'</t>
  </si>
  <si>
    <t xml:space="preserve">1.0' (or other number) for constant saturation (Volume fraction)
'complement' for complement volume fraction 
log name, e.g. SW, for using a log for volume fraction
</t>
  </si>
  <si>
    <t>Substitution order</t>
  </si>
  <si>
    <t>Name</t>
  </si>
  <si>
    <t>Bulk moduli [GPa]</t>
  </si>
  <si>
    <t>Shear moduli [GPa]</t>
  </si>
  <si>
    <t>Density [g/cm3]</t>
  </si>
  <si>
    <t>Calculation method</t>
  </si>
  <si>
    <t>T gradient [deg C/m]</t>
  </si>
  <si>
    <t>T ref [C]</t>
  </si>
  <si>
    <t>P gradient [MPa/m]</t>
  </si>
  <si>
    <t>P ref [MPa]</t>
  </si>
  <si>
    <t>Salinity [ppm]</t>
  </si>
  <si>
    <t>GOR</t>
  </si>
  <si>
    <t>Oil API</t>
  </si>
  <si>
    <t>Gas gravity</t>
  </si>
  <si>
    <t>Gas mixing</t>
  </si>
  <si>
    <t>Brie exponent</t>
  </si>
  <si>
    <t>Volume fraction</t>
  </si>
  <si>
    <t>Default</t>
  </si>
  <si>
    <t>Batzle and Wang</t>
  </si>
  <si>
    <t>Brie</t>
  </si>
  <si>
    <t>Final</t>
  </si>
  <si>
    <t>Oil</t>
  </si>
  <si>
    <t>User specified</t>
  </si>
  <si>
    <t>complement</t>
  </si>
  <si>
    <t>Brine</t>
  </si>
  <si>
    <t>Initial</t>
  </si>
  <si>
    <t xml:space="preserve">1.0' (or other number) for constant Volume fraction
'complement' for complement volume fraction 
log name, e.g. VCL, for using a log for volume fraction
</t>
  </si>
  <si>
    <t>API</t>
  </si>
  <si>
    <t>Quartz</t>
  </si>
  <si>
    <t>Shale</t>
  </si>
  <si>
    <t>Calcite</t>
  </si>
  <si>
    <t>Dolomite</t>
  </si>
  <si>
    <t>Chert</t>
  </si>
  <si>
    <t>Aragonite</t>
  </si>
  <si>
    <t>Magnesite</t>
  </si>
  <si>
    <t>Na-Feldspar</t>
  </si>
  <si>
    <t>K-Feldspar</t>
  </si>
  <si>
    <t>Ca-Feldspar</t>
  </si>
  <si>
    <t>Muscovite</t>
  </si>
  <si>
    <t>Biotite</t>
  </si>
  <si>
    <t>Halite</t>
  </si>
  <si>
    <t>Anhydrite</t>
  </si>
  <si>
    <t>Gypsum</t>
  </si>
  <si>
    <t>Pyrite</t>
  </si>
  <si>
    <t>Dry Clay</t>
  </si>
  <si>
    <t>Siderite</t>
  </si>
  <si>
    <t>Glauconite</t>
  </si>
  <si>
    <t>Orthoclase</t>
  </si>
  <si>
    <t>Plagioclase</t>
  </si>
  <si>
    <t>Hornblende</t>
  </si>
  <si>
    <t>Pyroxene</t>
  </si>
  <si>
    <t>Olivine</t>
  </si>
  <si>
    <t>Bituminous Coal</t>
  </si>
  <si>
    <t>Magnetite</t>
  </si>
  <si>
    <t>Illite</t>
  </si>
  <si>
    <t>Chlorite</t>
  </si>
  <si>
    <t>Kaolinite</t>
  </si>
  <si>
    <t>Kerogen</t>
  </si>
  <si>
    <t>Smectite</t>
  </si>
  <si>
    <t>Created by marten, at DESKTOP-7JFC02N, on 2020-04-04T14:49:42.999719, using version XXX</t>
  </si>
  <si>
    <t>Depth are in meters MD</t>
  </si>
  <si>
    <t>Interval name</t>
  </si>
  <si>
    <t>Top depth</t>
  </si>
  <si>
    <t>Base depth</t>
  </si>
  <si>
    <t>Fluid calculation method</t>
  </si>
  <si>
    <t>Wood</t>
  </si>
  <si>
    <t>Sand C</t>
  </si>
  <si>
    <t>Sand H</t>
  </si>
  <si>
    <t>Sand F</t>
  </si>
  <si>
    <t>Sand E</t>
  </si>
  <si>
    <t>Sand D</t>
  </si>
  <si>
    <t>Shale G</t>
  </si>
  <si>
    <t>Shale C</t>
  </si>
  <si>
    <t>Content</t>
  </si>
  <si>
    <t>Water depth</t>
  </si>
  <si>
    <t>m</t>
  </si>
  <si>
    <t>#1f77b4</t>
  </si>
  <si>
    <t>o</t>
  </si>
  <si>
    <t>#ff7f0e</t>
  </si>
  <si>
    <t>s</t>
  </si>
  <si>
    <t>#2ca02c</t>
  </si>
  <si>
    <t>v</t>
  </si>
  <si>
    <t>#d62728</t>
  </si>
  <si>
    <t>^</t>
  </si>
  <si>
    <t>#9467bd</t>
  </si>
  <si>
    <t>&gt;</t>
  </si>
  <si>
    <t>&lt;</t>
  </si>
  <si>
    <t>p</t>
  </si>
  <si>
    <t>*</t>
  </si>
  <si>
    <t>h</t>
  </si>
  <si>
    <t>H</t>
  </si>
  <si>
    <t>Well name</t>
  </si>
  <si>
    <t>Fluid name</t>
  </si>
  <si>
    <t>No duplicates please</t>
  </si>
  <si>
    <t>Select Yes or No</t>
  </si>
  <si>
    <t>Mineral name</t>
  </si>
  <si>
    <t>Translate log names</t>
  </si>
  <si>
    <t>VSH-&gt;VCL</t>
  </si>
  <si>
    <t>Test</t>
  </si>
  <si>
    <t>#8c564b</t>
  </si>
  <si>
    <t>#e377c2</t>
  </si>
  <si>
    <t>#7f7f7f</t>
  </si>
  <si>
    <t>#bcbd22</t>
  </si>
  <si>
    <t>#17becf</t>
  </si>
  <si>
    <t>Fluid types</t>
  </si>
  <si>
    <t>Gas</t>
  </si>
  <si>
    <t>Fluid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</si>
</sst>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quotePrefix="1" applyFont="1" applyAlignment="1">
      <alignment wrapText="1"/>
    </xf>
    <xf numFmtId="0" fontId="0" fillId="0" borderId="0" xfId="0" applyAlignment="1">
      <alignment wrapText="1"/>
    </xf>
    <xf numFmtId="0" fontId="2" fillId="0" borderId="0" xfId="0" quotePrefix="1" applyFont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vertical="top"/>
    </xf>
    <xf numFmtId="49" fontId="2" fillId="0" borderId="0" xfId="0" applyNumberFormat="1" applyFont="1"/>
    <xf numFmtId="49" fontId="1" fillId="2" borderId="1" xfId="0" applyNumberFormat="1" applyFont="1" applyFill="1" applyBorder="1"/>
    <xf numFmtId="49" fontId="0" fillId="0" borderId="0" xfId="0" applyNumberFormat="1"/>
    <xf numFmtId="0" fontId="0" fillId="0" borderId="0" xfId="0" applyAlignment="1"/>
    <xf numFmtId="0" fontId="2" fillId="0" borderId="0" xfId="0" quotePrefix="1" applyFont="1" applyAlignment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workbookViewId="0">
      <selection activeCell="B12" sqref="B12"/>
    </sheetView>
  </sheetViews>
  <sheetFormatPr defaultRowHeight="15" x14ac:dyDescent="0.25"/>
  <cols>
    <col min="1" max="1" width="21.28515625" customWidth="1"/>
  </cols>
  <sheetData>
    <row r="1" spans="1:11" x14ac:dyDescent="0.25">
      <c r="E1" t="s">
        <v>184</v>
      </c>
      <c r="J1" t="s">
        <v>184</v>
      </c>
    </row>
    <row r="2" spans="1:11" s="1" customFormat="1" ht="21.75" customHeight="1" x14ac:dyDescent="0.25">
      <c r="A2" s="1" t="s">
        <v>2</v>
      </c>
      <c r="B2" s="1" t="s">
        <v>44</v>
      </c>
      <c r="C2" s="1" t="s">
        <v>45</v>
      </c>
      <c r="D2" s="1" t="s">
        <v>182</v>
      </c>
      <c r="E2" s="1" t="s">
        <v>46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183</v>
      </c>
      <c r="K2" s="1" t="s">
        <v>14</v>
      </c>
    </row>
    <row r="3" spans="1:11" x14ac:dyDescent="0.25">
      <c r="A3" s="13" t="s">
        <v>16</v>
      </c>
      <c r="B3" t="s">
        <v>185</v>
      </c>
      <c r="C3" t="s">
        <v>186</v>
      </c>
    </row>
    <row r="4" spans="1:11" x14ac:dyDescent="0.25">
      <c r="A4" s="13" t="s">
        <v>24</v>
      </c>
      <c r="B4" t="s">
        <v>187</v>
      </c>
      <c r="C4" t="s">
        <v>188</v>
      </c>
    </row>
    <row r="5" spans="1:11" x14ac:dyDescent="0.25">
      <c r="A5" s="13" t="s">
        <v>29</v>
      </c>
      <c r="B5" t="s">
        <v>189</v>
      </c>
      <c r="C5" t="s">
        <v>190</v>
      </c>
    </row>
    <row r="6" spans="1:11" x14ac:dyDescent="0.25">
      <c r="A6" s="13" t="s">
        <v>32</v>
      </c>
      <c r="B6" t="s">
        <v>191</v>
      </c>
      <c r="C6" t="s">
        <v>192</v>
      </c>
    </row>
    <row r="7" spans="1:11" x14ac:dyDescent="0.25">
      <c r="A7" s="13" t="s">
        <v>41</v>
      </c>
      <c r="B7" t="s">
        <v>193</v>
      </c>
      <c r="C7" t="s">
        <v>194</v>
      </c>
    </row>
    <row r="8" spans="1:11" x14ac:dyDescent="0.25">
      <c r="B8" t="s">
        <v>208</v>
      </c>
      <c r="C8" t="s">
        <v>195</v>
      </c>
    </row>
    <row r="9" spans="1:11" x14ac:dyDescent="0.25">
      <c r="B9" t="s">
        <v>209</v>
      </c>
      <c r="C9" t="s">
        <v>196</v>
      </c>
    </row>
    <row r="10" spans="1:11" x14ac:dyDescent="0.25">
      <c r="B10" t="s">
        <v>210</v>
      </c>
      <c r="C10" t="s">
        <v>197</v>
      </c>
    </row>
    <row r="11" spans="1:11" x14ac:dyDescent="0.25">
      <c r="B11" t="s">
        <v>211</v>
      </c>
      <c r="C11" t="s">
        <v>198</v>
      </c>
    </row>
    <row r="12" spans="1:11" x14ac:dyDescent="0.25">
      <c r="B12" t="s">
        <v>212</v>
      </c>
      <c r="C12" t="s">
        <v>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workbookViewId="0">
      <selection activeCell="A9" sqref="A9"/>
    </sheetView>
  </sheetViews>
  <sheetFormatPr defaultRowHeight="15" x14ac:dyDescent="0.25"/>
  <cols>
    <col min="2" max="2" width="12.85546875" style="13" customWidth="1"/>
    <col min="3" max="3" width="15.85546875" customWidth="1"/>
    <col min="4" max="4" width="11.5703125" customWidth="1"/>
    <col min="5" max="5" width="10" customWidth="1"/>
    <col min="8" max="8" width="16.140625" customWidth="1"/>
    <col min="13" max="14" width="9.140625" customWidth="1"/>
  </cols>
  <sheetData>
    <row r="1" spans="1:15" x14ac:dyDescent="0.25">
      <c r="A1" s="2" t="s">
        <v>203</v>
      </c>
      <c r="B1" s="11" t="s">
        <v>0</v>
      </c>
    </row>
    <row r="2" spans="1:15" s="1" customFormat="1" ht="21.75" customHeight="1" x14ac:dyDescent="0.25">
      <c r="A2" s="1" t="s">
        <v>1</v>
      </c>
      <c r="B2" s="1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205</v>
      </c>
      <c r="O2" s="1" t="s">
        <v>14</v>
      </c>
    </row>
    <row r="3" spans="1:15" x14ac:dyDescent="0.25">
      <c r="A3" t="s">
        <v>15</v>
      </c>
      <c r="B3" s="13" t="s">
        <v>16</v>
      </c>
      <c r="C3" s="4" t="s">
        <v>17</v>
      </c>
      <c r="D3" t="s">
        <v>18</v>
      </c>
      <c r="E3" t="s">
        <v>19</v>
      </c>
      <c r="G3" t="s">
        <v>20</v>
      </c>
      <c r="H3" t="s">
        <v>21</v>
      </c>
      <c r="I3" t="s">
        <v>22</v>
      </c>
      <c r="O3" t="s">
        <v>23</v>
      </c>
    </row>
    <row r="4" spans="1:15" x14ac:dyDescent="0.25">
      <c r="A4" t="s">
        <v>15</v>
      </c>
      <c r="B4" s="13" t="s">
        <v>24</v>
      </c>
      <c r="C4" s="4" t="s">
        <v>25</v>
      </c>
      <c r="D4" t="s">
        <v>26</v>
      </c>
      <c r="E4" t="s">
        <v>27</v>
      </c>
      <c r="G4" t="s">
        <v>28</v>
      </c>
      <c r="H4" t="s">
        <v>21</v>
      </c>
      <c r="I4" t="s">
        <v>22</v>
      </c>
    </row>
    <row r="5" spans="1:15" x14ac:dyDescent="0.25">
      <c r="A5" t="s">
        <v>15</v>
      </c>
      <c r="B5" s="13" t="s">
        <v>29</v>
      </c>
      <c r="C5" s="4" t="s">
        <v>30</v>
      </c>
      <c r="D5" t="s">
        <v>26</v>
      </c>
      <c r="E5" t="s">
        <v>27</v>
      </c>
      <c r="G5" t="s">
        <v>28</v>
      </c>
      <c r="H5" t="s">
        <v>21</v>
      </c>
      <c r="I5" t="s">
        <v>22</v>
      </c>
    </row>
    <row r="6" spans="1:15" x14ac:dyDescent="0.25">
      <c r="A6" t="s">
        <v>31</v>
      </c>
      <c r="B6" s="13" t="s">
        <v>32</v>
      </c>
      <c r="C6" s="4" t="s">
        <v>33</v>
      </c>
      <c r="H6" t="s">
        <v>34</v>
      </c>
      <c r="O6" t="s">
        <v>35</v>
      </c>
    </row>
    <row r="7" spans="1:15" x14ac:dyDescent="0.25">
      <c r="A7" t="s">
        <v>31</v>
      </c>
      <c r="B7" s="13" t="s">
        <v>32</v>
      </c>
      <c r="C7" s="4" t="s">
        <v>36</v>
      </c>
      <c r="H7" t="s">
        <v>37</v>
      </c>
      <c r="I7" t="s">
        <v>38</v>
      </c>
      <c r="J7" t="s">
        <v>39</v>
      </c>
      <c r="N7" t="s">
        <v>206</v>
      </c>
      <c r="O7" t="s">
        <v>40</v>
      </c>
    </row>
    <row r="8" spans="1:15" x14ac:dyDescent="0.25">
      <c r="A8" t="s">
        <v>31</v>
      </c>
      <c r="B8" s="13" t="s">
        <v>41</v>
      </c>
      <c r="C8" s="4" t="s">
        <v>42</v>
      </c>
      <c r="D8" t="s">
        <v>18</v>
      </c>
      <c r="E8" t="s">
        <v>19</v>
      </c>
      <c r="G8" t="s">
        <v>20</v>
      </c>
      <c r="H8" t="s">
        <v>21</v>
      </c>
      <c r="I8" t="s">
        <v>38</v>
      </c>
      <c r="J8" t="s">
        <v>39</v>
      </c>
      <c r="N8" t="s">
        <v>206</v>
      </c>
      <c r="O8" t="s">
        <v>43</v>
      </c>
    </row>
  </sheetData>
  <conditionalFormatting sqref="A3:A31">
    <cfRule type="cellIs" dxfId="8" priority="1" operator="equal">
      <formula>"Yes"</formula>
    </cfRule>
    <cfRule type="cellIs" dxfId="7" priority="2" operator="equal">
      <formula>"No"</formula>
    </cfRule>
  </conditionalFormatting>
  <dataValidations count="2">
    <dataValidation type="list" allowBlank="1" showInputMessage="1" showErrorMessage="1" prompt="Select wel name from &quot;Well settings&quot; sheet" sqref="B3:B40" xr:uid="{3211FED2-ECFC-4C10-98A1-F730D4257FDA}">
      <formula1>WellNames</formula1>
    </dataValidation>
    <dataValidation allowBlank="1" showInputMessage="1" showErrorMessage="1" prompt="E.G. &quot;PHIE_test-&gt;PHIE, VSH-&gt;VCL" sqref="N3:N15" xr:uid="{457C0734-3ABD-4461-BADD-7E0F6679E3CE}"/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D131CC4-2AA0-4D36-86E5-B398A4C0BC79}">
          <x14:formula1>
            <xm:f>Utils!$A$2:$A$3</xm:f>
          </x14:formula1>
          <xm:sqref>A3:A40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topLeftCell="A10" workbookViewId="0">
      <selection activeCell="J13" sqref="J13"/>
    </sheetView>
  </sheetViews>
  <sheetFormatPr defaultRowHeight="15" x14ac:dyDescent="0.25"/>
  <sheetData>
    <row r="1" spans="1:5" x14ac:dyDescent="0.25">
      <c r="A1" t="s">
        <v>168</v>
      </c>
    </row>
    <row r="2" spans="1:5" x14ac:dyDescent="0.25">
      <c r="A2" t="s">
        <v>169</v>
      </c>
    </row>
    <row r="5" spans="1:5" s="1" customFormat="1" ht="21.75" customHeight="1" x14ac:dyDescent="0.25">
      <c r="A5" s="1" t="s">
        <v>1</v>
      </c>
      <c r="B5" s="12" t="s">
        <v>2</v>
      </c>
      <c r="C5" s="1" t="s">
        <v>170</v>
      </c>
      <c r="D5" s="1" t="s">
        <v>171</v>
      </c>
      <c r="E5" s="1" t="s">
        <v>172</v>
      </c>
    </row>
    <row r="6" spans="1:5" x14ac:dyDescent="0.25">
      <c r="B6" t="s">
        <v>16</v>
      </c>
      <c r="C6" t="s">
        <v>175</v>
      </c>
      <c r="D6">
        <v>1585</v>
      </c>
      <c r="E6">
        <v>1826</v>
      </c>
    </row>
    <row r="7" spans="1:5" x14ac:dyDescent="0.25">
      <c r="B7" t="s">
        <v>16</v>
      </c>
      <c r="C7" t="s">
        <v>181</v>
      </c>
      <c r="D7">
        <v>1585</v>
      </c>
      <c r="E7">
        <v>1826</v>
      </c>
    </row>
    <row r="8" spans="1:5" x14ac:dyDescent="0.25">
      <c r="B8" t="s">
        <v>16</v>
      </c>
      <c r="C8" t="s">
        <v>179</v>
      </c>
      <c r="D8">
        <v>1826</v>
      </c>
      <c r="E8">
        <v>1878</v>
      </c>
    </row>
    <row r="9" spans="1:5" x14ac:dyDescent="0.25">
      <c r="B9" t="s">
        <v>16</v>
      </c>
      <c r="C9" t="s">
        <v>178</v>
      </c>
      <c r="D9">
        <v>1878</v>
      </c>
      <c r="E9">
        <v>1984</v>
      </c>
    </row>
    <row r="10" spans="1:5" x14ac:dyDescent="0.25">
      <c r="B10" t="s">
        <v>16</v>
      </c>
      <c r="C10" t="s">
        <v>177</v>
      </c>
      <c r="D10">
        <v>1984</v>
      </c>
      <c r="E10">
        <v>2158</v>
      </c>
    </row>
    <row r="11" spans="1:5" x14ac:dyDescent="0.25">
      <c r="B11" t="s">
        <v>16</v>
      </c>
      <c r="C11" t="s">
        <v>180</v>
      </c>
      <c r="D11">
        <v>2158</v>
      </c>
      <c r="E11">
        <v>2211</v>
      </c>
    </row>
    <row r="12" spans="1:5" x14ac:dyDescent="0.25">
      <c r="B12" t="s">
        <v>16</v>
      </c>
      <c r="C12" t="s">
        <v>176</v>
      </c>
      <c r="D12">
        <v>2211</v>
      </c>
      <c r="E12">
        <v>2365</v>
      </c>
    </row>
    <row r="13" spans="1:5" x14ac:dyDescent="0.25">
      <c r="B13" t="s">
        <v>24</v>
      </c>
      <c r="C13" t="s">
        <v>175</v>
      </c>
      <c r="D13">
        <v>1450</v>
      </c>
      <c r="E13">
        <v>1948</v>
      </c>
    </row>
    <row r="14" spans="1:5" x14ac:dyDescent="0.25">
      <c r="B14" t="s">
        <v>24</v>
      </c>
      <c r="C14" t="s">
        <v>181</v>
      </c>
      <c r="D14">
        <v>1450</v>
      </c>
      <c r="E14">
        <v>1948</v>
      </c>
    </row>
    <row r="15" spans="1:5" x14ac:dyDescent="0.25">
      <c r="B15" t="s">
        <v>24</v>
      </c>
      <c r="C15" t="s">
        <v>179</v>
      </c>
      <c r="D15">
        <v>1948</v>
      </c>
      <c r="E15">
        <v>2120</v>
      </c>
    </row>
    <row r="16" spans="1:5" x14ac:dyDescent="0.25">
      <c r="B16" t="s">
        <v>24</v>
      </c>
      <c r="C16" t="s">
        <v>178</v>
      </c>
      <c r="D16">
        <v>2120</v>
      </c>
      <c r="E16">
        <v>2503</v>
      </c>
    </row>
    <row r="17" spans="2:5" x14ac:dyDescent="0.25">
      <c r="B17" t="s">
        <v>24</v>
      </c>
      <c r="C17" t="s">
        <v>177</v>
      </c>
      <c r="D17">
        <v>2503</v>
      </c>
      <c r="E17">
        <v>2656</v>
      </c>
    </row>
    <row r="18" spans="2:5" x14ac:dyDescent="0.25">
      <c r="B18" t="s">
        <v>24</v>
      </c>
      <c r="C18" t="s">
        <v>180</v>
      </c>
      <c r="D18">
        <v>2656</v>
      </c>
      <c r="E18">
        <v>2692</v>
      </c>
    </row>
    <row r="19" spans="2:5" x14ac:dyDescent="0.25">
      <c r="B19" t="s">
        <v>24</v>
      </c>
      <c r="C19" t="s">
        <v>176</v>
      </c>
      <c r="D19">
        <v>2692</v>
      </c>
      <c r="E19">
        <v>2794</v>
      </c>
    </row>
    <row r="20" spans="2:5" x14ac:dyDescent="0.25">
      <c r="B20" t="s">
        <v>29</v>
      </c>
      <c r="C20" t="s">
        <v>175</v>
      </c>
      <c r="D20">
        <v>765</v>
      </c>
      <c r="E20">
        <v>1764</v>
      </c>
    </row>
    <row r="21" spans="2:5" x14ac:dyDescent="0.25">
      <c r="B21" t="s">
        <v>29</v>
      </c>
      <c r="C21" t="s">
        <v>181</v>
      </c>
      <c r="D21">
        <v>765</v>
      </c>
      <c r="E21">
        <v>1764</v>
      </c>
    </row>
    <row r="22" spans="2:5" x14ac:dyDescent="0.25">
      <c r="B22" t="s">
        <v>29</v>
      </c>
      <c r="C22" t="s">
        <v>179</v>
      </c>
      <c r="D22">
        <v>1764</v>
      </c>
      <c r="E22">
        <v>1831</v>
      </c>
    </row>
    <row r="23" spans="2:5" x14ac:dyDescent="0.25">
      <c r="B23" t="s">
        <v>29</v>
      </c>
      <c r="C23" t="s">
        <v>178</v>
      </c>
      <c r="D23">
        <v>1831</v>
      </c>
      <c r="E23">
        <v>1980</v>
      </c>
    </row>
    <row r="24" spans="2:5" x14ac:dyDescent="0.25">
      <c r="B24" t="s">
        <v>29</v>
      </c>
      <c r="C24" t="s">
        <v>177</v>
      </c>
      <c r="D24">
        <v>1980</v>
      </c>
      <c r="E24">
        <v>2024.2</v>
      </c>
    </row>
    <row r="25" spans="2:5" x14ac:dyDescent="0.25">
      <c r="B25" t="s">
        <v>29</v>
      </c>
      <c r="C25" t="s">
        <v>180</v>
      </c>
      <c r="D25">
        <v>2024.2</v>
      </c>
      <c r="E25">
        <v>2068</v>
      </c>
    </row>
    <row r="26" spans="2:5" x14ac:dyDescent="0.25">
      <c r="B26" t="s">
        <v>29</v>
      </c>
      <c r="C26" t="s">
        <v>176</v>
      </c>
      <c r="D26">
        <v>2068</v>
      </c>
      <c r="E26">
        <v>2092</v>
      </c>
    </row>
    <row r="27" spans="2:5" x14ac:dyDescent="0.25">
      <c r="B27" t="s">
        <v>41</v>
      </c>
      <c r="C27" t="s">
        <v>175</v>
      </c>
      <c r="D27">
        <v>1585</v>
      </c>
      <c r="E27">
        <v>1826</v>
      </c>
    </row>
    <row r="28" spans="2:5" x14ac:dyDescent="0.25">
      <c r="B28" t="s">
        <v>41</v>
      </c>
      <c r="C28" t="s">
        <v>181</v>
      </c>
      <c r="D28">
        <v>1585</v>
      </c>
      <c r="E28">
        <v>1826</v>
      </c>
    </row>
    <row r="29" spans="2:5" x14ac:dyDescent="0.25">
      <c r="B29" t="s">
        <v>41</v>
      </c>
      <c r="C29" t="s">
        <v>179</v>
      </c>
      <c r="D29">
        <v>1826</v>
      </c>
      <c r="E29">
        <v>1878</v>
      </c>
    </row>
    <row r="30" spans="2:5" x14ac:dyDescent="0.25">
      <c r="B30" t="s">
        <v>41</v>
      </c>
      <c r="C30" t="s">
        <v>178</v>
      </c>
      <c r="D30">
        <v>1878</v>
      </c>
      <c r="E30">
        <v>1984</v>
      </c>
    </row>
    <row r="31" spans="2:5" x14ac:dyDescent="0.25">
      <c r="B31" t="s">
        <v>41</v>
      </c>
      <c r="C31" t="s">
        <v>177</v>
      </c>
      <c r="D31">
        <v>1984</v>
      </c>
      <c r="E31">
        <v>2158</v>
      </c>
    </row>
    <row r="32" spans="2:5" x14ac:dyDescent="0.25">
      <c r="B32" t="s">
        <v>41</v>
      </c>
      <c r="C32" t="s">
        <v>180</v>
      </c>
      <c r="D32">
        <v>2158</v>
      </c>
      <c r="E32">
        <v>2211</v>
      </c>
    </row>
    <row r="33" spans="2:5" x14ac:dyDescent="0.25">
      <c r="B33" t="s">
        <v>41</v>
      </c>
      <c r="C33" t="s">
        <v>176</v>
      </c>
      <c r="D33">
        <v>2211</v>
      </c>
      <c r="E33">
        <v>2365</v>
      </c>
    </row>
  </sheetData>
  <dataValidations xWindow="120" yWindow="516" count="2">
    <dataValidation type="list" allowBlank="1" showInputMessage="1" showErrorMessage="1" sqref="B41:B44" xr:uid="{D9A68532-E9BB-4FBB-8A54-F0DB23558BAB}">
      <formula1>WellNames</formula1>
    </dataValidation>
    <dataValidation type="list" allowBlank="1" showInputMessage="1" showErrorMessage="1" prompt="Select well name from &quot;Well settings&quot; sheet" sqref="B6:B40" xr:uid="{A7B18749-623B-4115-AB01-DFB8A3E0E980}">
      <formula1>WellNames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120" yWindow="516" count="1">
        <x14:dataValidation type="list" allowBlank="1" showInputMessage="1" showErrorMessage="1" xr:uid="{029593A8-4C12-4FEB-9F37-4F305DA5F43A}">
          <x14:formula1>
            <xm:f>'Well settings'!$A$3:$A$30</xm:f>
          </x14:formula1>
          <xm:sqref>B45:B70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"/>
  <sheetViews>
    <sheetView workbookViewId="0">
      <selection activeCell="O15" sqref="O15"/>
    </sheetView>
  </sheetViews>
  <sheetFormatPr defaultRowHeight="15" x14ac:dyDescent="0.25"/>
  <cols>
    <col min="1" max="1" width="11.42578125" customWidth="1"/>
    <col min="2" max="2" width="14.140625" customWidth="1"/>
    <col min="3" max="3" width="14.5703125" customWidth="1"/>
  </cols>
  <sheetData>
    <row r="1" spans="1:11" x14ac:dyDescent="0.25">
      <c r="A1" t="s">
        <v>51</v>
      </c>
    </row>
    <row r="2" spans="1:11" s="1" customFormat="1" x14ac:dyDescent="0.25">
      <c r="A2" s="1" t="s">
        <v>52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1" t="s">
        <v>60</v>
      </c>
      <c r="J2" s="1" t="s">
        <v>61</v>
      </c>
      <c r="K2" s="1" t="s">
        <v>62</v>
      </c>
    </row>
    <row r="3" spans="1:11" x14ac:dyDescent="0.25">
      <c r="A3" t="s">
        <v>63</v>
      </c>
      <c r="B3" t="s">
        <v>11</v>
      </c>
      <c r="C3" t="s">
        <v>64</v>
      </c>
      <c r="D3" t="s">
        <v>65</v>
      </c>
      <c r="E3" t="s">
        <v>66</v>
      </c>
      <c r="F3">
        <v>1</v>
      </c>
      <c r="G3">
        <v>2000</v>
      </c>
      <c r="I3" t="s">
        <v>67</v>
      </c>
    </row>
    <row r="4" spans="1:11" x14ac:dyDescent="0.25">
      <c r="B4" t="s">
        <v>4</v>
      </c>
      <c r="C4" t="s">
        <v>68</v>
      </c>
      <c r="D4" t="s">
        <v>69</v>
      </c>
      <c r="E4" t="s">
        <v>66</v>
      </c>
      <c r="F4">
        <v>900</v>
      </c>
      <c r="G4">
        <v>2500</v>
      </c>
      <c r="I4" t="s">
        <v>67</v>
      </c>
    </row>
    <row r="5" spans="1:11" x14ac:dyDescent="0.25">
      <c r="B5" t="s">
        <v>5</v>
      </c>
      <c r="C5" t="s">
        <v>68</v>
      </c>
      <c r="D5" t="s">
        <v>69</v>
      </c>
      <c r="E5" t="s">
        <v>66</v>
      </c>
      <c r="F5">
        <v>500</v>
      </c>
      <c r="G5">
        <v>1200</v>
      </c>
      <c r="I5" t="s">
        <v>67</v>
      </c>
    </row>
    <row r="6" spans="1:11" x14ac:dyDescent="0.25">
      <c r="A6" t="s">
        <v>70</v>
      </c>
      <c r="B6" t="s">
        <v>71</v>
      </c>
      <c r="C6" t="s">
        <v>72</v>
      </c>
      <c r="D6" t="s">
        <v>65</v>
      </c>
      <c r="E6" t="s">
        <v>66</v>
      </c>
      <c r="F6">
        <v>0.01</v>
      </c>
      <c r="G6">
        <v>2000</v>
      </c>
      <c r="I6" t="s">
        <v>67</v>
      </c>
    </row>
    <row r="7" spans="1:11" x14ac:dyDescent="0.25">
      <c r="A7" t="s">
        <v>73</v>
      </c>
      <c r="B7" t="s">
        <v>74</v>
      </c>
      <c r="C7" t="s">
        <v>75</v>
      </c>
      <c r="D7" t="s">
        <v>69</v>
      </c>
      <c r="E7" t="s">
        <v>66</v>
      </c>
      <c r="F7">
        <v>1.4</v>
      </c>
      <c r="G7">
        <v>4</v>
      </c>
      <c r="I7" t="s">
        <v>67</v>
      </c>
    </row>
    <row r="8" spans="1:11" x14ac:dyDescent="0.25">
      <c r="A8" t="s">
        <v>76</v>
      </c>
      <c r="B8" t="s">
        <v>76</v>
      </c>
      <c r="C8" t="s">
        <v>77</v>
      </c>
      <c r="D8" t="s">
        <v>69</v>
      </c>
      <c r="E8" t="s">
        <v>66</v>
      </c>
      <c r="F8">
        <v>3</v>
      </c>
      <c r="G8">
        <v>20</v>
      </c>
      <c r="I8" t="s">
        <v>67</v>
      </c>
    </row>
    <row r="9" spans="1:11" x14ac:dyDescent="0.25">
      <c r="A9" t="s">
        <v>78</v>
      </c>
      <c r="B9" t="s">
        <v>8</v>
      </c>
      <c r="C9" t="s">
        <v>75</v>
      </c>
      <c r="D9" t="s">
        <v>69</v>
      </c>
      <c r="E9" t="s">
        <v>66</v>
      </c>
      <c r="F9">
        <v>0.1</v>
      </c>
      <c r="G9">
        <v>0.4</v>
      </c>
      <c r="I9" t="s">
        <v>67</v>
      </c>
    </row>
    <row r="10" spans="1:11" x14ac:dyDescent="0.25">
      <c r="A10" t="s">
        <v>79</v>
      </c>
      <c r="B10" t="s">
        <v>9</v>
      </c>
      <c r="C10" t="s">
        <v>75</v>
      </c>
      <c r="D10" t="s">
        <v>69</v>
      </c>
      <c r="E10" t="s">
        <v>66</v>
      </c>
      <c r="F10">
        <v>0</v>
      </c>
      <c r="G10">
        <v>1</v>
      </c>
      <c r="I10" t="s">
        <v>67</v>
      </c>
    </row>
    <row r="11" spans="1:11" x14ac:dyDescent="0.25">
      <c r="A11" t="s">
        <v>80</v>
      </c>
      <c r="B11" t="s">
        <v>10</v>
      </c>
      <c r="C11" t="s">
        <v>75</v>
      </c>
      <c r="D11" t="s">
        <v>69</v>
      </c>
      <c r="E11" t="s">
        <v>66</v>
      </c>
      <c r="F11">
        <v>0</v>
      </c>
      <c r="G11">
        <v>1</v>
      </c>
      <c r="I11" t="s">
        <v>67</v>
      </c>
    </row>
    <row r="12" spans="1:11" x14ac:dyDescent="0.25">
      <c r="A12" t="s">
        <v>81</v>
      </c>
      <c r="B12" t="s">
        <v>7</v>
      </c>
      <c r="C12" t="s">
        <v>82</v>
      </c>
      <c r="D12" t="s">
        <v>69</v>
      </c>
      <c r="E12" t="s">
        <v>66</v>
      </c>
      <c r="F12">
        <v>1.65</v>
      </c>
      <c r="G12">
        <v>2.2000000000000002</v>
      </c>
      <c r="I12" t="s">
        <v>67</v>
      </c>
    </row>
    <row r="13" spans="1:11" x14ac:dyDescent="0.25">
      <c r="A13" t="s">
        <v>83</v>
      </c>
      <c r="B13" t="s">
        <v>84</v>
      </c>
      <c r="C13" t="s">
        <v>85</v>
      </c>
      <c r="D13" t="s">
        <v>69</v>
      </c>
      <c r="E13" t="s">
        <v>66</v>
      </c>
      <c r="F13">
        <v>5</v>
      </c>
      <c r="G13">
        <v>50</v>
      </c>
      <c r="I13" t="s">
        <v>67</v>
      </c>
    </row>
    <row r="14" spans="1:11" x14ac:dyDescent="0.25">
      <c r="A14" t="s">
        <v>86</v>
      </c>
      <c r="B14" t="s">
        <v>87</v>
      </c>
      <c r="C14" t="s">
        <v>88</v>
      </c>
      <c r="D14" t="s">
        <v>69</v>
      </c>
      <c r="E14" t="s">
        <v>66</v>
      </c>
      <c r="F14">
        <v>0</v>
      </c>
      <c r="G14">
        <v>250</v>
      </c>
      <c r="I14" t="s">
        <v>67</v>
      </c>
    </row>
    <row r="15" spans="1:11" x14ac:dyDescent="0.25">
      <c r="A15" t="s">
        <v>89</v>
      </c>
      <c r="B15" t="s">
        <v>90</v>
      </c>
      <c r="C15" t="s">
        <v>91</v>
      </c>
      <c r="D15" t="s">
        <v>69</v>
      </c>
      <c r="E15" t="s">
        <v>66</v>
      </c>
      <c r="F15">
        <v>40</v>
      </c>
      <c r="G15">
        <v>150</v>
      </c>
      <c r="I15" t="s">
        <v>67</v>
      </c>
    </row>
    <row r="16" spans="1:11" x14ac:dyDescent="0.25">
      <c r="A16" t="s">
        <v>92</v>
      </c>
      <c r="B16" t="s">
        <v>93</v>
      </c>
      <c r="C16" t="s">
        <v>91</v>
      </c>
      <c r="D16" t="s">
        <v>69</v>
      </c>
      <c r="E16" t="s">
        <v>66</v>
      </c>
      <c r="F16">
        <v>80</v>
      </c>
      <c r="G16">
        <v>300</v>
      </c>
      <c r="I16" t="s">
        <v>67</v>
      </c>
    </row>
    <row r="17" spans="1:10" x14ac:dyDescent="0.25">
      <c r="A17" t="s">
        <v>94</v>
      </c>
      <c r="B17" t="s">
        <v>94</v>
      </c>
      <c r="C17" t="s">
        <v>95</v>
      </c>
      <c r="D17" t="s">
        <v>69</v>
      </c>
      <c r="E17" t="s">
        <v>66</v>
      </c>
      <c r="F17">
        <v>0</v>
      </c>
      <c r="G17">
        <v>15</v>
      </c>
      <c r="I17" t="s">
        <v>67</v>
      </c>
    </row>
    <row r="18" spans="1:10" x14ac:dyDescent="0.25">
      <c r="A18" t="s">
        <v>96</v>
      </c>
      <c r="B18" t="s">
        <v>97</v>
      </c>
      <c r="C18" t="s">
        <v>95</v>
      </c>
      <c r="D18" t="s">
        <v>98</v>
      </c>
      <c r="E18" t="s">
        <v>66</v>
      </c>
      <c r="F18">
        <v>0</v>
      </c>
      <c r="G18">
        <v>5</v>
      </c>
      <c r="I18" t="s">
        <v>99</v>
      </c>
      <c r="J18" t="s">
        <v>100</v>
      </c>
    </row>
    <row r="19" spans="1:10" x14ac:dyDescent="0.25">
      <c r="A19" t="s">
        <v>101</v>
      </c>
      <c r="B19" t="s">
        <v>102</v>
      </c>
      <c r="C19" t="s">
        <v>75</v>
      </c>
      <c r="D19" t="s">
        <v>69</v>
      </c>
      <c r="F19">
        <v>0</v>
      </c>
      <c r="G19">
        <v>900</v>
      </c>
    </row>
    <row r="20" spans="1:10" x14ac:dyDescent="0.25">
      <c r="A20" t="s">
        <v>103</v>
      </c>
      <c r="B20" t="s">
        <v>104</v>
      </c>
      <c r="C20" t="s">
        <v>75</v>
      </c>
      <c r="D20" t="s">
        <v>98</v>
      </c>
      <c r="F20">
        <v>0</v>
      </c>
      <c r="G20">
        <v>0.5</v>
      </c>
      <c r="I20" t="s">
        <v>105</v>
      </c>
      <c r="J20" t="s">
        <v>106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"/>
  <sheetViews>
    <sheetView workbookViewId="0">
      <pane ySplit="2" topLeftCell="A3" activePane="bottomLeft" state="frozen"/>
      <selection pane="bottomLeft" activeCell="D6" sqref="D6"/>
    </sheetView>
  </sheetViews>
  <sheetFormatPr defaultRowHeight="15" x14ac:dyDescent="0.25"/>
  <cols>
    <col min="1" max="1" width="8.5703125" customWidth="1"/>
    <col min="2" max="2" width="12" customWidth="1"/>
    <col min="3" max="3" width="12.85546875" customWidth="1"/>
    <col min="4" max="4" width="10" customWidth="1"/>
    <col min="7" max="7" width="6.7109375" customWidth="1"/>
    <col min="8" max="8" width="6.5703125" customWidth="1"/>
    <col min="9" max="9" width="8.28515625" customWidth="1"/>
    <col min="10" max="10" width="5.5703125" customWidth="1"/>
    <col min="11" max="11" width="6.5703125" customWidth="1"/>
    <col min="12" max="12" width="6.140625" customWidth="1"/>
    <col min="13" max="13" width="5.140625" customWidth="1"/>
    <col min="14" max="14" width="5.5703125" customWidth="1"/>
    <col min="15" max="15" width="5.140625" customWidth="1"/>
    <col min="16" max="16" width="4.42578125" customWidth="1"/>
  </cols>
  <sheetData>
    <row r="1" spans="1:19" x14ac:dyDescent="0.25">
      <c r="A1" s="2" t="s">
        <v>202</v>
      </c>
      <c r="E1" s="7" t="s">
        <v>107</v>
      </c>
      <c r="F1" s="7"/>
    </row>
    <row r="2" spans="1:19" s="8" customFormat="1" ht="30" customHeight="1" thickBot="1" x14ac:dyDescent="0.3">
      <c r="A2" s="8" t="s">
        <v>110</v>
      </c>
      <c r="B2" s="9" t="s">
        <v>111</v>
      </c>
      <c r="C2" s="9" t="s">
        <v>112</v>
      </c>
      <c r="D2" s="9" t="s">
        <v>113</v>
      </c>
      <c r="E2" s="8" t="s">
        <v>114</v>
      </c>
      <c r="F2" s="8" t="s">
        <v>215</v>
      </c>
      <c r="G2" s="8" t="s">
        <v>115</v>
      </c>
      <c r="H2" s="8" t="s">
        <v>116</v>
      </c>
      <c r="I2" s="8" t="s">
        <v>117</v>
      </c>
      <c r="J2" s="8" t="s">
        <v>118</v>
      </c>
      <c r="K2" s="8" t="s">
        <v>119</v>
      </c>
      <c r="L2" s="8" t="s">
        <v>120</v>
      </c>
      <c r="M2" s="8" t="s">
        <v>121</v>
      </c>
      <c r="N2" s="8" t="s">
        <v>122</v>
      </c>
      <c r="O2" s="8" t="s">
        <v>123</v>
      </c>
      <c r="P2" s="8" t="s">
        <v>124</v>
      </c>
    </row>
    <row r="3" spans="1:19" x14ac:dyDescent="0.25">
      <c r="A3" t="s">
        <v>126</v>
      </c>
      <c r="B3" s="3"/>
      <c r="C3" s="3"/>
      <c r="E3" t="s">
        <v>127</v>
      </c>
      <c r="F3" t="s">
        <v>133</v>
      </c>
      <c r="G3">
        <v>0.03</v>
      </c>
      <c r="H3">
        <v>10</v>
      </c>
      <c r="I3">
        <v>1.0699999999999999E-2</v>
      </c>
      <c r="J3">
        <v>0</v>
      </c>
      <c r="K3">
        <v>70000</v>
      </c>
      <c r="L3">
        <v>1</v>
      </c>
      <c r="M3">
        <v>30</v>
      </c>
      <c r="N3">
        <v>0.6</v>
      </c>
      <c r="O3" t="s">
        <v>128</v>
      </c>
      <c r="P3">
        <v>2</v>
      </c>
    </row>
    <row r="4" spans="1:19" x14ac:dyDescent="0.25">
      <c r="A4" t="s">
        <v>130</v>
      </c>
      <c r="B4" s="3">
        <v>0.9</v>
      </c>
      <c r="C4" s="3"/>
      <c r="D4">
        <v>0.8</v>
      </c>
      <c r="E4" t="s">
        <v>131</v>
      </c>
      <c r="F4" t="s">
        <v>130</v>
      </c>
    </row>
    <row r="5" spans="1:19" x14ac:dyDescent="0.25">
      <c r="A5" t="s">
        <v>133</v>
      </c>
      <c r="B5" s="3">
        <v>2.8</v>
      </c>
      <c r="C5" s="3"/>
      <c r="D5">
        <v>1.1000000000000001</v>
      </c>
      <c r="E5" t="s">
        <v>131</v>
      </c>
      <c r="F5" t="s">
        <v>133</v>
      </c>
    </row>
    <row r="6" spans="1:19" x14ac:dyDescent="0.25">
      <c r="A6" t="s">
        <v>207</v>
      </c>
      <c r="B6" s="3"/>
      <c r="C6" s="3"/>
      <c r="E6" t="s">
        <v>127</v>
      </c>
      <c r="F6" t="s">
        <v>133</v>
      </c>
      <c r="G6">
        <f>S6/870</f>
        <v>2.8735632183908046E-2</v>
      </c>
      <c r="H6">
        <v>0</v>
      </c>
      <c r="I6">
        <v>1.0200000000000001E-2</v>
      </c>
      <c r="J6">
        <f>R6-I6*870</f>
        <v>-1.2740000000000009</v>
      </c>
      <c r="K6">
        <v>42600</v>
      </c>
      <c r="L6">
        <v>1</v>
      </c>
      <c r="M6">
        <v>55</v>
      </c>
      <c r="N6">
        <v>0.6</v>
      </c>
      <c r="R6">
        <v>7.6</v>
      </c>
      <c r="S6">
        <v>25</v>
      </c>
    </row>
    <row r="7" spans="1:19" x14ac:dyDescent="0.25">
      <c r="B7" s="3"/>
      <c r="C7" s="3"/>
    </row>
    <row r="8" spans="1:19" x14ac:dyDescent="0.25">
      <c r="B8" s="3"/>
      <c r="C8" s="3"/>
    </row>
    <row r="9" spans="1:19" x14ac:dyDescent="0.25">
      <c r="B9" s="3"/>
      <c r="C9" s="3"/>
    </row>
    <row r="10" spans="1:19" x14ac:dyDescent="0.25">
      <c r="B10" s="3"/>
      <c r="C10" s="3"/>
    </row>
  </sheetData>
  <conditionalFormatting sqref="A3:A30">
    <cfRule type="duplicateValues" dxfId="6" priority="4"/>
  </conditionalFormatting>
  <dataValidations count="1">
    <dataValidation allowBlank="1" showInputMessage="1" showErrorMessage="1" prompt="No duplicate names please" sqref="A3:A40" xr:uid="{0A4236ED-6EA1-4A65-ACEE-0316E85D9A21}"/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A544EE1-6E0D-437D-9506-1A92192ED58D}">
          <x14:formula1>
            <xm:f>Utils!$E$2:$E$4</xm:f>
          </x14:formula1>
          <xm:sqref>F3:F40</xm:sqref>
        </x14:dataValidation>
        <x14:dataValidation type="list" allowBlank="1" showInputMessage="1" showErrorMessage="1" xr:uid="{0DB3CAC5-3FCD-47C3-8058-C83D3BA8AA20}">
          <x14:formula1>
            <xm:f>Utils!$B$2:$B$3</xm:f>
          </x14:formula1>
          <xm:sqref>E3:E40</xm:sqref>
        </x14:dataValidation>
        <x14:dataValidation type="list" allowBlank="1" showInputMessage="1" showErrorMessage="1" xr:uid="{54469AC6-F2E4-465B-A7F7-3D61AF3CE0BA}">
          <x14:formula1>
            <xm:f>Utils!$C$2:$C$3</xm:f>
          </x14:formula1>
          <xm:sqref>O3:O40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5AFD-A6EE-437A-BD3A-0CA88349A034}">
  <dimension ref="A1:F13"/>
  <sheetViews>
    <sheetView workbookViewId="0">
      <pane ySplit="2" topLeftCell="A3" activePane="bottomLeft" state="frozen"/>
      <selection pane="bottomLeft" activeCell="D6" sqref="D6"/>
    </sheetView>
  </sheetViews>
  <sheetFormatPr defaultRowHeight="15" x14ac:dyDescent="0.25"/>
  <cols>
    <col min="1" max="3" width="10.28515625" customWidth="1"/>
    <col min="4" max="4" width="8.5703125" customWidth="1"/>
  </cols>
  <sheetData>
    <row r="1" spans="1:6" x14ac:dyDescent="0.25">
      <c r="E1" s="15" t="s">
        <v>108</v>
      </c>
    </row>
    <row r="2" spans="1:6" s="8" customFormat="1" ht="30" customHeight="1" thickBot="1" x14ac:dyDescent="0.3">
      <c r="A2" s="9" t="s">
        <v>109</v>
      </c>
      <c r="B2" s="9" t="s">
        <v>200</v>
      </c>
      <c r="C2" s="9" t="s">
        <v>170</v>
      </c>
      <c r="D2" s="9" t="s">
        <v>201</v>
      </c>
      <c r="E2" s="9" t="s">
        <v>125</v>
      </c>
    </row>
    <row r="3" spans="1:6" x14ac:dyDescent="0.25">
      <c r="D3" t="s">
        <v>126</v>
      </c>
    </row>
    <row r="4" spans="1:6" x14ac:dyDescent="0.25">
      <c r="A4" t="s">
        <v>129</v>
      </c>
      <c r="B4" t="s">
        <v>41</v>
      </c>
      <c r="C4" t="s">
        <v>178</v>
      </c>
      <c r="D4" t="s">
        <v>130</v>
      </c>
      <c r="E4" t="s">
        <v>132</v>
      </c>
    </row>
    <row r="5" spans="1:6" x14ac:dyDescent="0.25">
      <c r="A5" t="s">
        <v>129</v>
      </c>
      <c r="B5" t="s">
        <v>41</v>
      </c>
      <c r="C5" t="s">
        <v>178</v>
      </c>
      <c r="D5" t="s">
        <v>133</v>
      </c>
      <c r="E5" t="s">
        <v>39</v>
      </c>
    </row>
    <row r="6" spans="1:6" x14ac:dyDescent="0.25">
      <c r="A6" t="s">
        <v>134</v>
      </c>
      <c r="B6" t="s">
        <v>41</v>
      </c>
      <c r="C6" t="s">
        <v>178</v>
      </c>
      <c r="D6" t="s">
        <v>207</v>
      </c>
      <c r="E6">
        <v>1</v>
      </c>
    </row>
    <row r="13" spans="1:6" x14ac:dyDescent="0.25">
      <c r="F13" s="14"/>
    </row>
  </sheetData>
  <conditionalFormatting sqref="A3:C17">
    <cfRule type="cellIs" dxfId="5" priority="2" operator="equal">
      <formula>"Inital"</formula>
    </cfRule>
    <cfRule type="cellIs" dxfId="4" priority="3" operator="equal">
      <formula>"Final"</formula>
    </cfRule>
  </conditionalFormatting>
  <conditionalFormatting sqref="A3:C15">
    <cfRule type="cellIs" dxfId="3" priority="1" operator="equal">
      <formula>"Initial"</formula>
    </cfRule>
  </conditionalFormatting>
  <dataValidations count="3">
    <dataValidation type="list" allowBlank="1" showInputMessage="1" showErrorMessage="1" prompt="Select well name from &quot;Well settings&quot; sheet " sqref="B3:B38" xr:uid="{D5CF9B10-D4CB-4299-8BB9-1EF7E0F8ACAC}">
      <formula1>WellNames</formula1>
    </dataValidation>
    <dataValidation type="list" allowBlank="1" showInputMessage="1" showErrorMessage="1" prompt="Select fluid from &quot;Fluids&quot; sheet" sqref="D3:D39" xr:uid="{6ED6F849-0A04-4506-AE4C-7E32A1EFD89D}">
      <formula1>FluidNames</formula1>
    </dataValidation>
    <dataValidation allowBlank="1" showInputMessage="1" showErrorMessage="1" prompt="'1.0' (or other number) for constant saturation (Volume fraction)_x000a_'complement' for complement volume fraction _x000a_log name, e.g. SW, for using a log for volume fraction" sqref="E3:E39" xr:uid="{29E1BD81-F66F-449C-B854-84FACE3E0AE7}"/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6B2AC86-E535-4875-9134-9964618DD7B7}">
          <x14:formula1>
            <xm:f>Utils!$D$2:$D$3</xm:f>
          </x14:formula1>
          <xm:sqref>A3:A13</xm:sqref>
        </x14:dataValidation>
        <x14:dataValidation type="list" allowBlank="1" showInputMessage="1" showErrorMessage="1" xr:uid="{823AD31E-ADB1-4995-BBC6-D51B5E0AB3B2}">
          <x14:formula1>
            <xm:f>'Working intervals'!$C$10:$C$34</xm:f>
          </x14:formula1>
          <xm:sqref>C41:C51</xm:sqref>
        </x14:dataValidation>
        <x14:dataValidation type="list" allowBlank="1" showInputMessage="1" showErrorMessage="1" prompt="Select interval name from &quot;Working intervals&quot; sheet" xr:uid="{8AE3B8AC-7405-4105-9C83-7627AEC4143C}">
          <x14:formula1>
            <xm:f>'Working intervals'!$C$10:$C$34</xm:f>
          </x14:formula1>
          <xm:sqref>C3:C40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>
      <pane ySplit="2" topLeftCell="A3" activePane="bottomLeft" state="frozen"/>
      <selection pane="bottomLeft" activeCell="J11" sqref="J11"/>
    </sheetView>
  </sheetViews>
  <sheetFormatPr defaultRowHeight="15" x14ac:dyDescent="0.25"/>
  <cols>
    <col min="1" max="1" width="17.42578125" customWidth="1"/>
  </cols>
  <sheetData>
    <row r="1" spans="1:5" ht="26.25" customHeight="1" x14ac:dyDescent="0.25"/>
    <row r="2" spans="1:5" s="8" customFormat="1" ht="30.75" customHeight="1" thickBot="1" x14ac:dyDescent="0.3">
      <c r="A2" s="8" t="s">
        <v>110</v>
      </c>
      <c r="B2" s="9" t="s">
        <v>111</v>
      </c>
      <c r="C2" s="9" t="s">
        <v>112</v>
      </c>
      <c r="D2" s="9" t="s">
        <v>113</v>
      </c>
      <c r="E2" s="8" t="s">
        <v>136</v>
      </c>
    </row>
    <row r="3" spans="1:5" ht="30" customHeight="1" x14ac:dyDescent="0.25">
      <c r="A3" t="s">
        <v>137</v>
      </c>
      <c r="B3">
        <v>36.6</v>
      </c>
      <c r="C3">
        <v>45</v>
      </c>
      <c r="D3">
        <v>2.65</v>
      </c>
      <c r="E3">
        <v>0</v>
      </c>
    </row>
    <row r="4" spans="1:5" x14ac:dyDescent="0.25">
      <c r="A4" t="s">
        <v>138</v>
      </c>
      <c r="B4">
        <v>11.4</v>
      </c>
      <c r="C4">
        <v>3</v>
      </c>
      <c r="D4">
        <v>2.35</v>
      </c>
      <c r="E4">
        <v>0</v>
      </c>
    </row>
    <row r="5" spans="1:5" x14ac:dyDescent="0.25">
      <c r="A5" t="s">
        <v>139</v>
      </c>
      <c r="B5">
        <v>76.8</v>
      </c>
      <c r="C5">
        <v>32</v>
      </c>
      <c r="D5">
        <v>2.71</v>
      </c>
      <c r="E5">
        <v>0</v>
      </c>
    </row>
    <row r="6" spans="1:5" x14ac:dyDescent="0.25">
      <c r="A6" t="s">
        <v>140</v>
      </c>
      <c r="B6">
        <v>94.9</v>
      </c>
      <c r="C6">
        <v>45</v>
      </c>
      <c r="D6">
        <v>2.87</v>
      </c>
      <c r="E6">
        <v>0</v>
      </c>
    </row>
    <row r="7" spans="1:5" x14ac:dyDescent="0.25">
      <c r="A7" t="s">
        <v>141</v>
      </c>
      <c r="B7">
        <v>26</v>
      </c>
      <c r="C7">
        <v>32</v>
      </c>
      <c r="D7">
        <v>2.35</v>
      </c>
      <c r="E7">
        <v>0</v>
      </c>
    </row>
    <row r="8" spans="1:5" x14ac:dyDescent="0.25">
      <c r="A8" t="s">
        <v>142</v>
      </c>
      <c r="B8">
        <v>47</v>
      </c>
      <c r="C8">
        <v>39</v>
      </c>
      <c r="D8">
        <v>2.94</v>
      </c>
      <c r="E8">
        <v>0</v>
      </c>
    </row>
    <row r="9" spans="1:5" x14ac:dyDescent="0.25">
      <c r="A9" t="s">
        <v>143</v>
      </c>
      <c r="B9">
        <v>114</v>
      </c>
      <c r="C9">
        <v>68</v>
      </c>
      <c r="D9">
        <v>3.01</v>
      </c>
      <c r="E9">
        <v>0</v>
      </c>
    </row>
    <row r="10" spans="1:5" x14ac:dyDescent="0.25">
      <c r="A10" t="s">
        <v>144</v>
      </c>
      <c r="B10">
        <v>55</v>
      </c>
      <c r="C10">
        <v>28</v>
      </c>
      <c r="D10">
        <v>2.62</v>
      </c>
      <c r="E10">
        <v>0</v>
      </c>
    </row>
    <row r="11" spans="1:5" x14ac:dyDescent="0.25">
      <c r="A11" t="s">
        <v>145</v>
      </c>
      <c r="B11">
        <v>48</v>
      </c>
      <c r="C11">
        <v>24</v>
      </c>
      <c r="D11">
        <v>2.56</v>
      </c>
      <c r="E11">
        <v>0</v>
      </c>
    </row>
    <row r="12" spans="1:5" x14ac:dyDescent="0.25">
      <c r="A12" t="s">
        <v>146</v>
      </c>
      <c r="B12">
        <v>85</v>
      </c>
      <c r="C12">
        <v>38</v>
      </c>
      <c r="D12">
        <v>2.73</v>
      </c>
      <c r="E12">
        <v>0</v>
      </c>
    </row>
    <row r="13" spans="1:5" x14ac:dyDescent="0.25">
      <c r="A13" t="s">
        <v>147</v>
      </c>
      <c r="B13">
        <v>52</v>
      </c>
      <c r="C13">
        <v>31.5</v>
      </c>
      <c r="D13">
        <v>2.82</v>
      </c>
      <c r="E13">
        <v>270</v>
      </c>
    </row>
    <row r="14" spans="1:5" x14ac:dyDescent="0.25">
      <c r="A14" t="s">
        <v>148</v>
      </c>
      <c r="B14">
        <v>50</v>
      </c>
      <c r="C14">
        <v>27.5</v>
      </c>
      <c r="D14">
        <v>3</v>
      </c>
      <c r="E14">
        <v>275</v>
      </c>
    </row>
    <row r="15" spans="1:5" x14ac:dyDescent="0.25">
      <c r="A15" t="s">
        <v>149</v>
      </c>
      <c r="B15">
        <v>25.2</v>
      </c>
      <c r="C15">
        <v>15.3</v>
      </c>
      <c r="D15">
        <v>2.16</v>
      </c>
      <c r="E15">
        <v>0</v>
      </c>
    </row>
    <row r="16" spans="1:5" x14ac:dyDescent="0.25">
      <c r="A16" t="s">
        <v>150</v>
      </c>
      <c r="B16">
        <v>66.5</v>
      </c>
      <c r="C16">
        <v>34</v>
      </c>
      <c r="D16">
        <v>3</v>
      </c>
      <c r="E16">
        <v>0</v>
      </c>
    </row>
    <row r="17" spans="1:5" x14ac:dyDescent="0.25">
      <c r="A17" t="s">
        <v>151</v>
      </c>
      <c r="B17">
        <v>58</v>
      </c>
      <c r="C17">
        <v>30</v>
      </c>
      <c r="D17">
        <v>2.31</v>
      </c>
      <c r="E17">
        <v>0</v>
      </c>
    </row>
    <row r="18" spans="1:5" x14ac:dyDescent="0.25">
      <c r="A18" t="s">
        <v>152</v>
      </c>
      <c r="B18">
        <v>158</v>
      </c>
      <c r="C18">
        <v>149</v>
      </c>
      <c r="D18">
        <v>5.0199999999999996</v>
      </c>
      <c r="E18">
        <v>150</v>
      </c>
    </row>
    <row r="19" spans="1:5" x14ac:dyDescent="0.25">
      <c r="A19" t="s">
        <v>153</v>
      </c>
      <c r="B19">
        <v>27</v>
      </c>
      <c r="C19">
        <v>17</v>
      </c>
      <c r="D19">
        <v>2.68</v>
      </c>
      <c r="E19">
        <v>0</v>
      </c>
    </row>
    <row r="20" spans="1:5" x14ac:dyDescent="0.25">
      <c r="A20" t="s">
        <v>154</v>
      </c>
      <c r="B20">
        <v>123.7</v>
      </c>
      <c r="C20">
        <v>51</v>
      </c>
      <c r="D20">
        <v>3.96</v>
      </c>
      <c r="E20">
        <v>0</v>
      </c>
    </row>
    <row r="21" spans="1:5" x14ac:dyDescent="0.25">
      <c r="A21" t="s">
        <v>155</v>
      </c>
      <c r="B21">
        <v>15</v>
      </c>
      <c r="C21">
        <v>10</v>
      </c>
      <c r="D21">
        <v>2.67</v>
      </c>
      <c r="E21">
        <v>85</v>
      </c>
    </row>
    <row r="22" spans="1:5" x14ac:dyDescent="0.25">
      <c r="A22" t="s">
        <v>156</v>
      </c>
      <c r="B22">
        <v>17.96</v>
      </c>
      <c r="C22">
        <v>32.409999999999997</v>
      </c>
      <c r="D22">
        <v>2.52</v>
      </c>
      <c r="E22">
        <v>220</v>
      </c>
    </row>
    <row r="23" spans="1:5" x14ac:dyDescent="0.25">
      <c r="A23" t="s">
        <v>157</v>
      </c>
      <c r="B23">
        <v>55.8</v>
      </c>
      <c r="C23">
        <v>33.299999999999997</v>
      </c>
      <c r="D23">
        <v>2.59</v>
      </c>
      <c r="E23">
        <v>0</v>
      </c>
    </row>
    <row r="24" spans="1:5" x14ac:dyDescent="0.25">
      <c r="A24" t="s">
        <v>158</v>
      </c>
      <c r="B24">
        <v>87</v>
      </c>
      <c r="C24">
        <v>43</v>
      </c>
      <c r="D24">
        <v>3.12</v>
      </c>
      <c r="E24">
        <v>0</v>
      </c>
    </row>
    <row r="25" spans="1:5" x14ac:dyDescent="0.25">
      <c r="A25" t="s">
        <v>159</v>
      </c>
      <c r="B25">
        <v>103.67</v>
      </c>
      <c r="C25">
        <v>60.82</v>
      </c>
      <c r="D25">
        <v>3.32</v>
      </c>
      <c r="E25">
        <v>0</v>
      </c>
    </row>
    <row r="26" spans="1:5" x14ac:dyDescent="0.25">
      <c r="A26" t="s">
        <v>160</v>
      </c>
      <c r="B26">
        <v>129.13999999999999</v>
      </c>
      <c r="C26">
        <v>79.150000000000006</v>
      </c>
      <c r="D26">
        <v>3.31</v>
      </c>
      <c r="E26">
        <v>0</v>
      </c>
    </row>
    <row r="27" spans="1:5" x14ac:dyDescent="0.25">
      <c r="A27" t="s">
        <v>161</v>
      </c>
      <c r="B27">
        <v>4.5199999999999996</v>
      </c>
      <c r="C27">
        <v>2.61</v>
      </c>
      <c r="D27">
        <v>1.24</v>
      </c>
      <c r="E27">
        <v>5</v>
      </c>
    </row>
    <row r="28" spans="1:5" x14ac:dyDescent="0.25">
      <c r="A28" t="s">
        <v>162</v>
      </c>
      <c r="B28">
        <v>160.29</v>
      </c>
      <c r="C28">
        <v>91.38</v>
      </c>
      <c r="D28">
        <v>5.18</v>
      </c>
      <c r="E28">
        <v>0</v>
      </c>
    </row>
    <row r="29" spans="1:5" x14ac:dyDescent="0.25">
      <c r="A29" t="s">
        <v>163</v>
      </c>
      <c r="B29">
        <v>62.2</v>
      </c>
      <c r="C29">
        <v>25.7</v>
      </c>
      <c r="D29">
        <v>2.71</v>
      </c>
      <c r="E29">
        <v>275</v>
      </c>
    </row>
    <row r="30" spans="1:5" x14ac:dyDescent="0.25">
      <c r="A30" t="s">
        <v>164</v>
      </c>
      <c r="B30">
        <v>146.25</v>
      </c>
      <c r="C30">
        <v>68.150000000000006</v>
      </c>
      <c r="D30">
        <v>2.76</v>
      </c>
      <c r="E30">
        <v>200</v>
      </c>
    </row>
    <row r="31" spans="1:5" x14ac:dyDescent="0.25">
      <c r="A31" t="s">
        <v>165</v>
      </c>
      <c r="B31">
        <v>48.35</v>
      </c>
      <c r="C31">
        <v>21.9</v>
      </c>
      <c r="D31">
        <v>2.44</v>
      </c>
      <c r="E31">
        <v>110</v>
      </c>
    </row>
    <row r="32" spans="1:5" x14ac:dyDescent="0.25">
      <c r="A32" t="s">
        <v>166</v>
      </c>
      <c r="B32">
        <v>2.9</v>
      </c>
      <c r="C32">
        <v>2.7</v>
      </c>
      <c r="D32">
        <v>1.3</v>
      </c>
      <c r="E32">
        <v>0</v>
      </c>
    </row>
    <row r="33" spans="1:5" x14ac:dyDescent="0.25">
      <c r="A33" t="s">
        <v>167</v>
      </c>
      <c r="B33">
        <v>12.3</v>
      </c>
      <c r="C33">
        <v>15.6</v>
      </c>
      <c r="D33">
        <v>2.6259999999999999</v>
      </c>
      <c r="E33">
        <v>0</v>
      </c>
    </row>
  </sheetData>
  <pageMargins left="0.7" right="0.7" top="0.75" bottom="0.75" header="0.3" footer="0.3"/>
  <pageSetup paperSize="9"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092E-4937-410D-9875-3F99EF4F45F6}">
  <dimension ref="A1:D4"/>
  <sheetViews>
    <sheetView workbookViewId="0">
      <pane ySplit="2" topLeftCell="A3" activePane="bottomLeft" state="frozen"/>
      <selection pane="bottomLeft" sqref="A1:D5"/>
    </sheetView>
  </sheetViews>
  <sheetFormatPr defaultRowHeight="15" x14ac:dyDescent="0.25"/>
  <cols>
    <col min="1" max="2" width="10.28515625" customWidth="1"/>
    <col min="3" max="3" width="17.42578125" customWidth="1"/>
    <col min="4" max="4" width="12" customWidth="1"/>
  </cols>
  <sheetData>
    <row r="1" spans="1:4" ht="26.25" customHeight="1" x14ac:dyDescent="0.25">
      <c r="D1" s="5" t="s">
        <v>135</v>
      </c>
    </row>
    <row r="2" spans="1:4" s="8" customFormat="1" ht="30.75" customHeight="1" thickBot="1" x14ac:dyDescent="0.3">
      <c r="A2" s="9" t="s">
        <v>200</v>
      </c>
      <c r="B2" s="9" t="s">
        <v>170</v>
      </c>
      <c r="C2" s="8" t="s">
        <v>204</v>
      </c>
      <c r="D2" s="10" t="s">
        <v>125</v>
      </c>
    </row>
    <row r="3" spans="1:4" ht="30" customHeight="1" x14ac:dyDescent="0.25">
      <c r="A3" t="s">
        <v>41</v>
      </c>
      <c r="B3" t="s">
        <v>178</v>
      </c>
      <c r="C3" t="s">
        <v>137</v>
      </c>
      <c r="D3" s="6" t="s">
        <v>132</v>
      </c>
    </row>
    <row r="4" spans="1:4" x14ac:dyDescent="0.25">
      <c r="A4" t="s">
        <v>41</v>
      </c>
      <c r="B4" t="s">
        <v>178</v>
      </c>
      <c r="C4" t="s">
        <v>138</v>
      </c>
      <c r="D4" t="s">
        <v>22</v>
      </c>
    </row>
  </sheetData>
  <conditionalFormatting sqref="A3:C17">
    <cfRule type="cellIs" dxfId="2" priority="2" operator="equal">
      <formula>"Inital"</formula>
    </cfRule>
    <cfRule type="cellIs" dxfId="1" priority="3" operator="equal">
      <formula>"Final"</formula>
    </cfRule>
  </conditionalFormatting>
  <conditionalFormatting sqref="A3:C15">
    <cfRule type="cellIs" dxfId="0" priority="1" operator="equal">
      <formula>"Initial"</formula>
    </cfRule>
  </conditionalFormatting>
  <dataValidations count="3">
    <dataValidation type="list" allowBlank="1" showInputMessage="1" showErrorMessage="1" prompt="Select well name from &quot;Well settings&quot; sheet " sqref="A3:A38" xr:uid="{61C06446-B782-4994-95A0-F025144EE908}">
      <formula1>WellNames</formula1>
    </dataValidation>
    <dataValidation type="list" allowBlank="1" showInputMessage="1" showErrorMessage="1" prompt="Select Mineral from &quot;Minerals&quot; sheet" sqref="C3:C40" xr:uid="{FD722D30-D4D8-439F-B20E-1C1C3CCE4771}">
      <formula1>MineralNames</formula1>
    </dataValidation>
    <dataValidation allowBlank="1" showInputMessage="1" showErrorMessage="1" prompt="'1.0' (or other number) for constant Volume fraction_x000a_'complement' for complement volume fraction _x000a_log name, e.g. VCL, for using a log for volume fraction" sqref="D3:D40" xr:uid="{80E83A1E-519F-4885-BCA6-F6848FB58CD6}"/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interval name from &quot;Working intervals&quot; sheet" xr:uid="{7D25A259-CFF1-4787-A10D-59E931BB13DA}">
          <x14:formula1>
            <xm:f>'Working intervals'!$C$10:$C$34</xm:f>
          </x14:formula1>
          <xm:sqref>B3:C40</xm:sqref>
        </x14:dataValidation>
        <x14:dataValidation type="list" allowBlank="1" showInputMessage="1" showErrorMessage="1" xr:uid="{48787ED5-73F1-49CF-A7B4-64E1AD7FE132}">
          <x14:formula1>
            <xm:f>'Working intervals'!$C$10:$C$34</xm:f>
          </x14:formula1>
          <xm:sqref>B41:C51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"/>
  <sheetViews>
    <sheetView workbookViewId="0">
      <pane ySplit="1" topLeftCell="A2" activePane="bottomLeft" state="frozen"/>
      <selection pane="bottomLeft" activeCell="E7" sqref="E7"/>
    </sheetView>
  </sheetViews>
  <sheetFormatPr defaultRowHeight="15" x14ac:dyDescent="0.25"/>
  <cols>
    <col min="2" max="2" width="16.28515625" customWidth="1"/>
    <col min="3" max="3" width="12.28515625" customWidth="1"/>
    <col min="4" max="4" width="9.85546875" customWidth="1"/>
  </cols>
  <sheetData>
    <row r="1" spans="1:5" s="6" customFormat="1" ht="42.75" customHeight="1" x14ac:dyDescent="0.25">
      <c r="B1" s="6" t="s">
        <v>173</v>
      </c>
      <c r="C1" s="6" t="s">
        <v>123</v>
      </c>
      <c r="D1" s="6" t="s">
        <v>109</v>
      </c>
      <c r="E1" t="s">
        <v>213</v>
      </c>
    </row>
    <row r="2" spans="1:5" x14ac:dyDescent="0.25">
      <c r="A2" t="s">
        <v>15</v>
      </c>
      <c r="B2" t="s">
        <v>127</v>
      </c>
      <c r="C2" t="s">
        <v>174</v>
      </c>
      <c r="D2" t="s">
        <v>134</v>
      </c>
      <c r="E2" t="s">
        <v>133</v>
      </c>
    </row>
    <row r="3" spans="1:5" x14ac:dyDescent="0.25">
      <c r="A3" t="s">
        <v>31</v>
      </c>
      <c r="B3" t="s">
        <v>131</v>
      </c>
      <c r="C3" t="s">
        <v>128</v>
      </c>
      <c r="D3" t="s">
        <v>129</v>
      </c>
      <c r="E3" t="s">
        <v>130</v>
      </c>
    </row>
    <row r="4" spans="1:5" x14ac:dyDescent="0.25">
      <c r="E4" t="s">
        <v>214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r a P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G r a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2 j 1 A o i k e 4 D g A A A B E A A A A T A B w A R m 9 y b X V s Y X M v U 2 V j d G l v b j E u b S C i G A A o o B Q A A A A A A A A A A A A A A A A A A A A A A A A A A A A r T k 0 u y c z P U w i G 0 I b W A F B L A Q I t A B Q A A g A I A B q 2 j 1 A 8 R / / 4 p w A A A P g A A A A S A A A A A A A A A A A A A A A A A A A A A A B D b 2 5 m a W c v U G F j a 2 F n Z S 5 4 b W x Q S w E C L Q A U A A I A C A A a t o 9 Q D 8 r p q 6 Q A A A D p A A A A E w A A A A A A A A A A A A A A A A D z A A A A W 0 N v b n R l b n R f V H l w Z X N d L n h t b F B L A Q I t A B Q A A g A I A B q 2 j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F c i Q c m Z X C R L l r B 4 C L o u P l A A A A A A I A A A A A A B B m A A A A A Q A A I A A A A K / + S 8 5 P + v 1 2 V l 6 U g Y 7 y U P c S Q f s N z 5 O m o S v h N R R + X W b G A A A A A A 6 A A A A A A g A A I A A A A D M v i 7 s k 4 s B + 0 Q I C j Q X 6 5 R + Z i 8 o K B n q f j 9 + c + v C o w V f D U A A A A J V 0 R l M d Q h Q v C c s v L X c K E P s K m M x u R J t 2 U O n E H 7 2 y e b J F L 6 4 g H q n H Z X q q Q E D Z O 7 h k Z q c T + I S i t W u e I h S Z G A W F m V A k k G b m F O n P N C R F d B F Y 6 d S m Q A A A A M p 1 j + b F d l j n W C o N D K d G D R k + 8 T s p W 9 + z i a B g N z V Y G v J s w z A n g k P b Z J x 4 u Q P Y t 9 i h i 9 p l A P G S g F 8 E A / W I 7 h 6 2 + g o = < / D a t a M a s h u p > 
</file>

<file path=customXml/itemProps1.xml><?xml version="1.0" encoding="utf-8"?>
<ds:datastoreItem xmlns:ds="http://schemas.openxmlformats.org/officeDocument/2006/customXml" ds:itemID="{45DF392D-91B3-490A-91C8-90E97A4624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Well settings</vt:lpstr>
      <vt:lpstr>Wells table</vt:lpstr>
      <vt:lpstr>Working intervals</vt:lpstr>
      <vt:lpstr>Templates</vt:lpstr>
      <vt:lpstr>Fluids</vt:lpstr>
      <vt:lpstr>Fluid mixtures</vt:lpstr>
      <vt:lpstr>Minerals</vt:lpstr>
      <vt:lpstr>Mineral mixtures</vt:lpstr>
      <vt:lpstr>Utils</vt:lpstr>
      <vt:lpstr>FluidNames</vt:lpstr>
      <vt:lpstr>MineralNames</vt:lpstr>
      <vt:lpstr>WellNames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Mårten Blixt</dc:creator>
  <cp:lastModifiedBy>marten</cp:lastModifiedBy>
  <dcterms:created xsi:type="dcterms:W3CDTF">2019-12-20T11:41:48Z</dcterms:created>
  <dcterms:modified xsi:type="dcterms:W3CDTF">2020-04-24T17:34:50Z</dcterms:modified>
</cp:coreProperties>
</file>