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ma\PycharmProjects\gnnom\"/>
    </mc:Choice>
  </mc:AlternateContent>
  <xr:revisionPtr revIDLastSave="0" documentId="13_ncr:1_{C196E28B-BE3D-4B22-BA35-F0BB0EEF753F}" xr6:coauthVersionLast="45" xr6:coauthVersionMax="45" xr10:uidLastSave="{00000000-0000-0000-0000-000000000000}"/>
  <bookViews>
    <workbookView xWindow="-120" yWindow="-120" windowWidth="29040" windowHeight="15840" xr2:uid="{C47A4304-5FC5-451D-BF91-DAAF6AE56D4A}"/>
  </bookViews>
  <sheets>
    <sheet name="SASBDB benchmark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30" i="1" l="1"/>
  <c r="G30" i="1"/>
  <c r="J29" i="1"/>
  <c r="G29" i="1"/>
  <c r="J28" i="1"/>
  <c r="G28" i="1"/>
  <c r="J27" i="1"/>
  <c r="G27" i="1"/>
  <c r="G26" i="1"/>
  <c r="J25" i="1"/>
  <c r="G25" i="1"/>
  <c r="J24" i="1"/>
  <c r="G24" i="1"/>
  <c r="J23" i="1"/>
  <c r="G23" i="1"/>
  <c r="J22" i="1"/>
  <c r="G22" i="1"/>
  <c r="J21" i="1"/>
  <c r="G21" i="1"/>
  <c r="J20" i="1"/>
  <c r="G20" i="1"/>
  <c r="J19" i="1"/>
  <c r="G19" i="1"/>
  <c r="J18" i="1"/>
  <c r="G18" i="1"/>
  <c r="J17" i="1"/>
  <c r="G17" i="1"/>
  <c r="J16" i="1"/>
  <c r="G16" i="1"/>
  <c r="J15" i="1"/>
  <c r="G15" i="1"/>
  <c r="J14" i="1"/>
  <c r="G14" i="1"/>
  <c r="J13" i="1"/>
  <c r="G13" i="1"/>
  <c r="J12" i="1"/>
  <c r="G12" i="1"/>
  <c r="J11" i="1"/>
  <c r="G11" i="1"/>
  <c r="G10" i="1"/>
  <c r="J9" i="1"/>
  <c r="G9" i="1"/>
  <c r="J8" i="1"/>
  <c r="G8" i="1"/>
  <c r="J7" i="1"/>
  <c r="G7" i="1"/>
  <c r="J6" i="1"/>
  <c r="G6" i="1"/>
  <c r="J5" i="1"/>
  <c r="G5" i="1"/>
  <c r="J4" i="1"/>
  <c r="G4" i="1"/>
  <c r="J3" i="1"/>
  <c r="G3" i="1"/>
  <c r="J2" i="1"/>
  <c r="G2" i="1"/>
  <c r="M2" i="1" l="1"/>
  <c r="N3" i="1"/>
  <c r="M3" i="1"/>
  <c r="N2" i="1"/>
</calcChain>
</file>

<file path=xl/sharedStrings.xml><?xml version="1.0" encoding="utf-8"?>
<sst xmlns="http://schemas.openxmlformats.org/spreadsheetml/2006/main" count="102" uniqueCount="70">
  <si>
    <t>id</t>
  </si>
  <si>
    <t>description</t>
  </si>
  <si>
    <t>Dmax predicted</t>
  </si>
  <si>
    <t>Median</t>
  </si>
  <si>
    <t>Average</t>
  </si>
  <si>
    <t>SASDFS8</t>
  </si>
  <si>
    <t>Alcohol dehydrogenase</t>
  </si>
  <si>
    <t>MW error</t>
  </si>
  <si>
    <t>SASDA68</t>
  </si>
  <si>
    <t xml:space="preserve">Aldolase </t>
  </si>
  <si>
    <t>Dmax error</t>
  </si>
  <si>
    <t>SASDFN8</t>
  </si>
  <si>
    <t>Apoferritin</t>
  </si>
  <si>
    <t>SASDCJ3</t>
  </si>
  <si>
    <t>BSA monomer</t>
  </si>
  <si>
    <t>SASDBT4</t>
  </si>
  <si>
    <t>SASDF99</t>
  </si>
  <si>
    <t>SASDFQ8</t>
  </si>
  <si>
    <t>SASDFR8</t>
  </si>
  <si>
    <t>BSA dimer</t>
  </si>
  <si>
    <t>SASDDN3</t>
  </si>
  <si>
    <t>BSA minomer:dimer mixture</t>
  </si>
  <si>
    <t>SASDCQ2</t>
  </si>
  <si>
    <t>Calmodulin</t>
  </si>
  <si>
    <t>SASDFP8</t>
  </si>
  <si>
    <t>Carbonic anhydrase 2</t>
  </si>
  <si>
    <t>SASDA92</t>
  </si>
  <si>
    <t>Catalase</t>
  </si>
  <si>
    <t>SASDAA8</t>
  </si>
  <si>
    <t>Chymotrypsinogen A</t>
  </si>
  <si>
    <t>SASDAB2</t>
  </si>
  <si>
    <t>Cytochrome c</t>
  </si>
  <si>
    <t>SASDAA6</t>
  </si>
  <si>
    <t>Human serum albumin</t>
  </si>
  <si>
    <t>SASDDJ3</t>
  </si>
  <si>
    <t>Lipase B</t>
  </si>
  <si>
    <t>SASDDK3</t>
  </si>
  <si>
    <t>SASDA96</t>
  </si>
  <si>
    <t>Lysozyme</t>
  </si>
  <si>
    <t>SASDAK2</t>
  </si>
  <si>
    <t>Myoglobin</t>
  </si>
  <si>
    <t xml:space="preserve">SASDAH2 </t>
  </si>
  <si>
    <t xml:space="preserve">SASDAL2 </t>
  </si>
  <si>
    <t>Ovalbumin</t>
  </si>
  <si>
    <t xml:space="preserve">SASDAN2 </t>
  </si>
  <si>
    <t xml:space="preserve">Ribonuclease </t>
  </si>
  <si>
    <t>SASDAR2</t>
  </si>
  <si>
    <t>SASDDL3</t>
  </si>
  <si>
    <t>Ribonuclease A</t>
  </si>
  <si>
    <t>SASDDM3</t>
  </si>
  <si>
    <t>Ribonuclease A (unfolded)</t>
  </si>
  <si>
    <t xml:space="preserve">SASDAQ2 </t>
  </si>
  <si>
    <t xml:space="preserve">Ubiquitin </t>
  </si>
  <si>
    <t>SASDCK2</t>
  </si>
  <si>
    <t>Xylose Isomerase</t>
  </si>
  <si>
    <t>SASDAB6</t>
  </si>
  <si>
    <t xml:space="preserve">SASDAK6 </t>
  </si>
  <si>
    <t>MW from the sequence</t>
  </si>
  <si>
    <t>MW predicted</t>
  </si>
  <si>
    <t>MW relative error</t>
  </si>
  <si>
    <t>Dmax from model</t>
  </si>
  <si>
    <t>Dmax relative error</t>
  </si>
  <si>
    <t>10.3390/cryst10110975</t>
  </si>
  <si>
    <t>DOI</t>
  </si>
  <si>
    <t>10.1107/S002188980700252X</t>
  </si>
  <si>
    <t>10.1107/S2059798317011597</t>
  </si>
  <si>
    <t>-</t>
  </si>
  <si>
    <t>10.1016/j.bpj.2018.04.018</t>
  </si>
  <si>
    <t>10.1038/nmeth.3358</t>
  </si>
  <si>
    <t>no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</si>
</sst>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color theme="9" tint="0.3999755851924192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3">
    <xf numFmtId="0" fontId="0" fillId="0" borderId="0" xfId="0"/>
    <xf numFmtId="164" fontId="0" fillId="0" borderId="0" xfId="0" applyNumberFormat="1"/>
    <xf numFmtId="9" fontId="0" fillId="0" borderId="0" xfId="0" applyNumberFormat="1"/>
    <xf numFmtId="0" fontId="2" fillId="0" borderId="0" xfId="0" applyFont="1"/>
    <xf numFmtId="0" fontId="0" fillId="0" borderId="0" xfId="0" quotePrefix="1"/>
    <xf numFmtId="0" fontId="3" fillId="0" borderId="0" xfId="0" applyFont="1"/>
    <xf numFmtId="9" fontId="1" fillId="0" borderId="0" xfId="0" applyNumberFormat="1" applyFont="1"/>
    <xf numFmtId="0" fontId="4" fillId="0" borderId="0" xfId="1"/>
    <xf numFmtId="0" fontId="5" fillId="0" borderId="0" xfId="0" applyFont="1"/>
    <xf numFmtId="9" fontId="5" fillId="0" borderId="0" xfId="0" applyNumberFormat="1" applyFont="1"/>
    <xf numFmtId="0" fontId="6" fillId="0" borderId="0" xfId="0" applyFont="1"/>
    <xf numFmtId="164" fontId="6" fillId="0" borderId="0" xfId="0" applyNumberFormat="1" applyFont="1"/>
    <xf numFmtId="9" fontId="6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x.doi.org/10.3390/cryst10110975" TargetMode="External"/><Relationship Id="rId13" Type="http://schemas.openxmlformats.org/officeDocument/2006/relationships/hyperlink" Target="https://doi.org/10.1016/j.bpj.2018.04.018" TargetMode="External"/><Relationship Id="rId18" Type="http://schemas.openxmlformats.org/officeDocument/2006/relationships/hyperlink" Target="https://doi.org/10.1038/nmeth.3358" TargetMode="External"/><Relationship Id="rId3" Type="http://schemas.openxmlformats.org/officeDocument/2006/relationships/hyperlink" Target="https://doi.org/10.1107/S2059798317011597" TargetMode="External"/><Relationship Id="rId7" Type="http://schemas.openxmlformats.org/officeDocument/2006/relationships/hyperlink" Target="https://dx.doi.org/10.3390/cryst10110975" TargetMode="External"/><Relationship Id="rId12" Type="http://schemas.openxmlformats.org/officeDocument/2006/relationships/hyperlink" Target="https://doi.org/10.1016/j.bpj.2018.04.018" TargetMode="External"/><Relationship Id="rId17" Type="http://schemas.openxmlformats.org/officeDocument/2006/relationships/hyperlink" Target="https://doi.org/10.1038/nmeth.3358" TargetMode="External"/><Relationship Id="rId2" Type="http://schemas.openxmlformats.org/officeDocument/2006/relationships/hyperlink" Target="https://doi.org/10.1107/S2059798317011597" TargetMode="External"/><Relationship Id="rId16" Type="http://schemas.openxmlformats.org/officeDocument/2006/relationships/hyperlink" Target="https://doi.org/10.1016/j.bpj.2018.04.018" TargetMode="External"/><Relationship Id="rId20" Type="http://schemas.openxmlformats.org/officeDocument/2006/relationships/printerSettings" Target="../printerSettings/printerSettings1.bin"/><Relationship Id="rId1" Type="http://schemas.openxmlformats.org/officeDocument/2006/relationships/hyperlink" Target="https://dx.doi.org/10.3390/cryst10110975" TargetMode="External"/><Relationship Id="rId6" Type="http://schemas.openxmlformats.org/officeDocument/2006/relationships/hyperlink" Target="https://doi.org/10.1107/S2059798317011597" TargetMode="External"/><Relationship Id="rId11" Type="http://schemas.openxmlformats.org/officeDocument/2006/relationships/hyperlink" Target="https://dx.doi.org/10.3390/cryst10110975" TargetMode="External"/><Relationship Id="rId5" Type="http://schemas.openxmlformats.org/officeDocument/2006/relationships/hyperlink" Target="https://doi.org/10.1107/S2059798317011597" TargetMode="External"/><Relationship Id="rId15" Type="http://schemas.openxmlformats.org/officeDocument/2006/relationships/hyperlink" Target="https://doi.org/10.1016/j.bpj.2018.04.018" TargetMode="External"/><Relationship Id="rId10" Type="http://schemas.openxmlformats.org/officeDocument/2006/relationships/hyperlink" Target="https://dx.doi.org/10.3390/cryst10110975" TargetMode="External"/><Relationship Id="rId19" Type="http://schemas.openxmlformats.org/officeDocument/2006/relationships/hyperlink" Target="https://doi.org/10.1038/nmeth.3358" TargetMode="External"/><Relationship Id="rId4" Type="http://schemas.openxmlformats.org/officeDocument/2006/relationships/hyperlink" Target="https://doi.org/10.1107/S2059798317011597" TargetMode="External"/><Relationship Id="rId9" Type="http://schemas.openxmlformats.org/officeDocument/2006/relationships/hyperlink" Target="https://dx.doi.org/10.3390/cryst10110975" TargetMode="External"/><Relationship Id="rId14" Type="http://schemas.openxmlformats.org/officeDocument/2006/relationships/hyperlink" Target="https://doi.org/10.1016/j.bpj.2018.04.01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12C84-A4C9-408A-9061-DA18BEB09086}">
  <dimension ref="A1:N30"/>
  <sheetViews>
    <sheetView tabSelected="1" workbookViewId="0">
      <pane ySplit="1" topLeftCell="A2" activePane="bottomLeft" state="frozen"/>
      <selection pane="bottomLeft" activeCell="D32" sqref="D32"/>
    </sheetView>
  </sheetViews>
  <sheetFormatPr defaultRowHeight="15" x14ac:dyDescent="0.25"/>
  <cols>
    <col min="3" max="3" width="25.85546875" customWidth="1"/>
    <col min="4" max="4" width="15.140625" customWidth="1"/>
    <col min="5" max="6" width="8.85546875" style="1"/>
    <col min="7" max="7" width="8.85546875" style="2"/>
    <col min="8" max="8" width="18.140625" style="1" customWidth="1"/>
    <col min="9" max="9" width="15.28515625" style="1" customWidth="1"/>
    <col min="10" max="10" width="8.85546875" style="2"/>
    <col min="12" max="12" width="12" customWidth="1"/>
    <col min="13" max="13" width="10.42578125" customWidth="1"/>
  </cols>
  <sheetData>
    <row r="1" spans="1:14" x14ac:dyDescent="0.25">
      <c r="A1" t="s">
        <v>0</v>
      </c>
      <c r="C1" t="s">
        <v>1</v>
      </c>
      <c r="D1" t="s">
        <v>63</v>
      </c>
      <c r="E1" s="1" t="s">
        <v>57</v>
      </c>
      <c r="F1" s="1" t="s">
        <v>58</v>
      </c>
      <c r="G1" s="2" t="s">
        <v>59</v>
      </c>
      <c r="H1" s="1" t="s">
        <v>60</v>
      </c>
      <c r="I1" s="1" t="s">
        <v>2</v>
      </c>
      <c r="J1" s="2" t="s">
        <v>61</v>
      </c>
      <c r="L1" s="8"/>
      <c r="M1" s="8" t="s">
        <v>4</v>
      </c>
      <c r="N1" s="8" t="s">
        <v>3</v>
      </c>
    </row>
    <row r="2" spans="1:14" x14ac:dyDescent="0.25">
      <c r="A2" t="s">
        <v>5</v>
      </c>
      <c r="C2" t="s">
        <v>6</v>
      </c>
      <c r="D2" s="7" t="s">
        <v>62</v>
      </c>
      <c r="E2" s="1">
        <v>147.19999999999999</v>
      </c>
      <c r="F2" s="1">
        <v>134.55799999999999</v>
      </c>
      <c r="G2" s="2">
        <f t="shared" ref="G2:G30" si="0">ABS(F2-E2)/E2</f>
        <v>8.5883152173913027E-2</v>
      </c>
      <c r="H2" s="1">
        <v>106.6</v>
      </c>
      <c r="I2" s="1">
        <v>102.922</v>
      </c>
      <c r="J2" s="2">
        <f t="shared" ref="J2:J10" si="1">ABS(I2-H2)/H2</f>
        <v>3.4502814258911794E-2</v>
      </c>
      <c r="L2" s="8" t="s">
        <v>7</v>
      </c>
      <c r="M2" s="9">
        <f>AVERAGE(G:G)</f>
        <v>0.10484206505273259</v>
      </c>
      <c r="N2" s="9">
        <f>MEDIAN(G:G)</f>
        <v>7.3190661478599234E-2</v>
      </c>
    </row>
    <row r="3" spans="1:14" x14ac:dyDescent="0.25">
      <c r="A3" t="s">
        <v>8</v>
      </c>
      <c r="C3" t="s">
        <v>9</v>
      </c>
      <c r="D3" s="7" t="s">
        <v>64</v>
      </c>
      <c r="E3" s="1">
        <v>157.19999999999999</v>
      </c>
      <c r="F3" s="1">
        <v>144.05799999999999</v>
      </c>
      <c r="G3" s="2">
        <f t="shared" si="0"/>
        <v>8.3600508905852397E-2</v>
      </c>
      <c r="H3" s="1">
        <v>114.2</v>
      </c>
      <c r="I3" s="1">
        <v>125.053</v>
      </c>
      <c r="J3" s="2">
        <f t="shared" si="1"/>
        <v>9.5035026269702227E-2</v>
      </c>
      <c r="L3" s="8" t="s">
        <v>10</v>
      </c>
      <c r="M3" s="9">
        <f>AVERAGE(J:J)</f>
        <v>7.4191210872138744E-2</v>
      </c>
      <c r="N3" s="9">
        <f>MEDIAN(J:J)</f>
        <v>7.6708860759493666E-2</v>
      </c>
    </row>
    <row r="4" spans="1:14" x14ac:dyDescent="0.25">
      <c r="A4" t="s">
        <v>11</v>
      </c>
      <c r="C4" t="s">
        <v>12</v>
      </c>
      <c r="D4" s="7" t="s">
        <v>62</v>
      </c>
      <c r="E4" s="11">
        <v>479</v>
      </c>
      <c r="F4" s="1">
        <v>375.447</v>
      </c>
      <c r="G4" s="2">
        <f t="shared" si="0"/>
        <v>0.21618580375782881</v>
      </c>
      <c r="H4" s="1">
        <v>134.4</v>
      </c>
      <c r="I4" s="1">
        <v>143.14400000000001</v>
      </c>
      <c r="J4" s="2">
        <f t="shared" si="1"/>
        <v>6.5059523809523803E-2</v>
      </c>
    </row>
    <row r="5" spans="1:14" x14ac:dyDescent="0.25">
      <c r="A5" t="s">
        <v>13</v>
      </c>
      <c r="C5" t="s">
        <v>14</v>
      </c>
      <c r="D5" s="7" t="s">
        <v>65</v>
      </c>
      <c r="E5" s="1">
        <v>66.400000000000006</v>
      </c>
      <c r="F5" s="1">
        <v>67.418000000000006</v>
      </c>
      <c r="G5" s="2">
        <f t="shared" si="0"/>
        <v>1.5331325301204828E-2</v>
      </c>
      <c r="H5" s="1">
        <v>88.53</v>
      </c>
      <c r="I5" s="1">
        <v>90.914000000000001</v>
      </c>
      <c r="J5" s="2">
        <f t="shared" si="1"/>
        <v>2.6928724726081557E-2</v>
      </c>
    </row>
    <row r="6" spans="1:14" x14ac:dyDescent="0.25">
      <c r="A6" t="s">
        <v>15</v>
      </c>
      <c r="C6" t="s">
        <v>14</v>
      </c>
      <c r="D6" s="7" t="s">
        <v>66</v>
      </c>
      <c r="E6" s="1">
        <v>66.5</v>
      </c>
      <c r="F6" s="1">
        <v>64.007000000000005</v>
      </c>
      <c r="G6" s="2">
        <f t="shared" si="0"/>
        <v>3.7488721804511203E-2</v>
      </c>
      <c r="H6" s="1">
        <v>89.47</v>
      </c>
      <c r="I6" s="1">
        <v>83.97</v>
      </c>
      <c r="J6" s="2">
        <f t="shared" si="1"/>
        <v>6.1473119481390413E-2</v>
      </c>
    </row>
    <row r="7" spans="1:14" x14ac:dyDescent="0.25">
      <c r="A7" t="s">
        <v>16</v>
      </c>
      <c r="C7" t="s">
        <v>14</v>
      </c>
      <c r="D7" s="7" t="s">
        <v>62</v>
      </c>
      <c r="E7" s="1">
        <v>66.400000000000006</v>
      </c>
      <c r="F7" s="1">
        <v>62.304000000000002</v>
      </c>
      <c r="G7" s="2">
        <f t="shared" si="0"/>
        <v>6.168674698795186E-2</v>
      </c>
      <c r="H7" s="1">
        <v>91.58</v>
      </c>
      <c r="I7" s="1">
        <v>87.393000000000001</v>
      </c>
      <c r="J7" s="2">
        <f t="shared" si="1"/>
        <v>4.5719589430006528E-2</v>
      </c>
    </row>
    <row r="8" spans="1:14" x14ac:dyDescent="0.25">
      <c r="A8" t="s">
        <v>17</v>
      </c>
      <c r="C8" t="s">
        <v>14</v>
      </c>
      <c r="D8" s="7" t="s">
        <v>62</v>
      </c>
      <c r="E8" s="1">
        <v>66.400000000000006</v>
      </c>
      <c r="F8" s="1">
        <v>64.206999999999994</v>
      </c>
      <c r="G8" s="2">
        <f t="shared" si="0"/>
        <v>3.3027108433735117E-2</v>
      </c>
      <c r="H8" s="1">
        <v>92.47</v>
      </c>
      <c r="I8" s="1">
        <v>87.263000000000005</v>
      </c>
      <c r="J8" s="2">
        <f t="shared" si="1"/>
        <v>5.6310154644749581E-2</v>
      </c>
    </row>
    <row r="9" spans="1:14" s="3" customFormat="1" x14ac:dyDescent="0.25">
      <c r="A9" t="s">
        <v>18</v>
      </c>
      <c r="C9" t="s">
        <v>19</v>
      </c>
      <c r="D9" s="7" t="s">
        <v>62</v>
      </c>
      <c r="E9" s="1">
        <v>132.80000000000001</v>
      </c>
      <c r="F9" s="1">
        <v>130.649</v>
      </c>
      <c r="G9" s="2">
        <f t="shared" si="0"/>
        <v>1.6197289156626583E-2</v>
      </c>
      <c r="H9" s="1">
        <v>150.69999999999999</v>
      </c>
      <c r="I9" s="1">
        <v>138.26900000000001</v>
      </c>
      <c r="J9" s="2">
        <f t="shared" si="1"/>
        <v>8.2488387524883772E-2</v>
      </c>
    </row>
    <row r="10" spans="1:14" s="5" customFormat="1" x14ac:dyDescent="0.25">
      <c r="A10" s="10" t="s">
        <v>20</v>
      </c>
      <c r="B10" s="10"/>
      <c r="C10" s="10" t="s">
        <v>21</v>
      </c>
      <c r="D10" s="7" t="s">
        <v>67</v>
      </c>
      <c r="E10" s="11">
        <v>66.5</v>
      </c>
      <c r="F10" s="11">
        <v>73.356999999999999</v>
      </c>
      <c r="G10" s="12">
        <f t="shared" si="0"/>
        <v>0.10311278195488721</v>
      </c>
      <c r="H10" s="11" t="s">
        <v>69</v>
      </c>
      <c r="I10" s="11">
        <v>108.976</v>
      </c>
      <c r="J10" s="6"/>
    </row>
    <row r="11" spans="1:14" x14ac:dyDescent="0.25">
      <c r="A11" t="s">
        <v>22</v>
      </c>
      <c r="C11" t="s">
        <v>23</v>
      </c>
      <c r="D11" s="7" t="s">
        <v>65</v>
      </c>
      <c r="E11" s="1">
        <v>16.7</v>
      </c>
      <c r="F11" s="1">
        <v>17.975999999999999</v>
      </c>
      <c r="G11" s="2">
        <f t="shared" si="0"/>
        <v>7.6407185628742505E-2</v>
      </c>
      <c r="H11" s="1">
        <v>73</v>
      </c>
      <c r="I11" s="1">
        <v>74.724000000000004</v>
      </c>
      <c r="J11" s="2">
        <f t="shared" ref="J11:J25" si="2">ABS(I11-H11)/H11</f>
        <v>2.3616438356164435E-2</v>
      </c>
    </row>
    <row r="12" spans="1:14" x14ac:dyDescent="0.25">
      <c r="A12" t="s">
        <v>24</v>
      </c>
      <c r="C12" t="s">
        <v>25</v>
      </c>
      <c r="D12" s="7" t="s">
        <v>62</v>
      </c>
      <c r="E12" s="1">
        <v>29.1</v>
      </c>
      <c r="F12" s="1">
        <v>24.363</v>
      </c>
      <c r="G12" s="2">
        <f t="shared" si="0"/>
        <v>0.16278350515463924</v>
      </c>
      <c r="H12" s="1">
        <v>58.4</v>
      </c>
      <c r="I12" s="1">
        <v>57.338999999999999</v>
      </c>
      <c r="J12" s="2">
        <f t="shared" si="2"/>
        <v>1.8167808219178083E-2</v>
      </c>
    </row>
    <row r="13" spans="1:14" x14ac:dyDescent="0.25">
      <c r="A13" t="s">
        <v>26</v>
      </c>
      <c r="C13" t="s">
        <v>27</v>
      </c>
      <c r="D13" t="s">
        <v>66</v>
      </c>
      <c r="E13" s="1">
        <v>239.6</v>
      </c>
      <c r="F13" s="1">
        <v>236.91499999999999</v>
      </c>
      <c r="G13" s="2">
        <f t="shared" si="0"/>
        <v>1.1206176961602681E-2</v>
      </c>
      <c r="H13" s="1">
        <v>115.1</v>
      </c>
      <c r="I13" s="1">
        <v>127.256</v>
      </c>
      <c r="J13" s="2">
        <f t="shared" si="2"/>
        <v>0.10561251086012169</v>
      </c>
    </row>
    <row r="14" spans="1:14" x14ac:dyDescent="0.25">
      <c r="A14" t="s">
        <v>28</v>
      </c>
      <c r="C14" t="s">
        <v>29</v>
      </c>
      <c r="D14" s="7" t="s">
        <v>64</v>
      </c>
      <c r="E14" s="1">
        <v>25.7</v>
      </c>
      <c r="F14" s="1">
        <v>23.818999999999999</v>
      </c>
      <c r="G14" s="2">
        <f t="shared" si="0"/>
        <v>7.3190661478599234E-2</v>
      </c>
      <c r="H14" s="1">
        <v>53.4</v>
      </c>
      <c r="I14" s="1">
        <v>58.024999999999999</v>
      </c>
      <c r="J14" s="2">
        <f t="shared" si="2"/>
        <v>8.6610486891385771E-2</v>
      </c>
    </row>
    <row r="15" spans="1:14" x14ac:dyDescent="0.25">
      <c r="A15" t="s">
        <v>30</v>
      </c>
      <c r="C15" t="s">
        <v>31</v>
      </c>
      <c r="D15" t="s">
        <v>66</v>
      </c>
      <c r="E15" s="1">
        <v>12.299999999999999</v>
      </c>
      <c r="F15" s="1">
        <v>9.1609999999999996</v>
      </c>
      <c r="G15" s="2">
        <f t="shared" si="0"/>
        <v>0.25520325203252031</v>
      </c>
      <c r="H15" s="1">
        <v>43.83</v>
      </c>
      <c r="I15" s="1">
        <v>37.06</v>
      </c>
      <c r="J15" s="2">
        <f t="shared" si="2"/>
        <v>0.15446041524070264</v>
      </c>
    </row>
    <row r="16" spans="1:14" x14ac:dyDescent="0.25">
      <c r="A16" t="s">
        <v>32</v>
      </c>
      <c r="C16" s="4" t="s">
        <v>33</v>
      </c>
      <c r="D16" s="7" t="s">
        <v>68</v>
      </c>
      <c r="E16" s="1">
        <v>66.5</v>
      </c>
      <c r="F16" s="1">
        <v>66.671000000000006</v>
      </c>
      <c r="G16" s="2">
        <f t="shared" si="0"/>
        <v>2.5714285714286689E-3</v>
      </c>
      <c r="H16" s="1">
        <v>89.91</v>
      </c>
      <c r="I16" s="1">
        <v>89.855000000000004</v>
      </c>
      <c r="J16" s="2">
        <f t="shared" si="2"/>
        <v>6.1172283394497404E-4</v>
      </c>
    </row>
    <row r="17" spans="1:10" x14ac:dyDescent="0.25">
      <c r="A17" t="s">
        <v>34</v>
      </c>
      <c r="C17" t="s">
        <v>35</v>
      </c>
      <c r="D17" s="7" t="s">
        <v>67</v>
      </c>
      <c r="E17" s="1">
        <v>33</v>
      </c>
      <c r="F17" s="1">
        <v>33.89</v>
      </c>
      <c r="G17" s="2">
        <f t="shared" si="0"/>
        <v>2.6969696969696987E-2</v>
      </c>
      <c r="H17" s="1">
        <v>83.44</v>
      </c>
      <c r="I17" s="1">
        <v>94.350999999999999</v>
      </c>
      <c r="J17" s="2">
        <f t="shared" si="2"/>
        <v>0.13076462128475552</v>
      </c>
    </row>
    <row r="18" spans="1:10" x14ac:dyDescent="0.25">
      <c r="A18" t="s">
        <v>36</v>
      </c>
      <c r="C18" t="s">
        <v>35</v>
      </c>
      <c r="D18" s="7" t="s">
        <v>67</v>
      </c>
      <c r="E18" s="1">
        <v>33</v>
      </c>
      <c r="F18" s="1">
        <v>33.880000000000003</v>
      </c>
      <c r="G18" s="2">
        <f t="shared" si="0"/>
        <v>2.6666666666666745E-2</v>
      </c>
      <c r="H18" s="1">
        <v>83.44</v>
      </c>
      <c r="I18" s="1">
        <v>88.783000000000001</v>
      </c>
      <c r="J18" s="2">
        <f t="shared" si="2"/>
        <v>6.4034036433365332E-2</v>
      </c>
    </row>
    <row r="19" spans="1:10" x14ac:dyDescent="0.25">
      <c r="A19" t="s">
        <v>37</v>
      </c>
      <c r="C19" t="s">
        <v>38</v>
      </c>
      <c r="D19" s="7" t="s">
        <v>68</v>
      </c>
      <c r="E19" s="1">
        <v>14.3</v>
      </c>
      <c r="F19" s="1">
        <v>12.231999999999999</v>
      </c>
      <c r="G19" s="2">
        <f t="shared" si="0"/>
        <v>0.1446153846153847</v>
      </c>
      <c r="H19" s="1">
        <v>53.37</v>
      </c>
      <c r="I19" s="1">
        <v>49.728000000000002</v>
      </c>
      <c r="J19" s="2">
        <f t="shared" si="2"/>
        <v>6.8240584598088738E-2</v>
      </c>
    </row>
    <row r="20" spans="1:10" x14ac:dyDescent="0.25">
      <c r="A20" t="s">
        <v>39</v>
      </c>
      <c r="C20" t="s">
        <v>40</v>
      </c>
      <c r="D20" t="s">
        <v>66</v>
      </c>
      <c r="E20" s="1">
        <v>17.100000000000001</v>
      </c>
      <c r="F20" s="1">
        <v>15.335000000000001</v>
      </c>
      <c r="G20" s="2">
        <f t="shared" si="0"/>
        <v>0.10321637426900587</v>
      </c>
      <c r="H20" s="1">
        <v>48.54</v>
      </c>
      <c r="I20" s="1">
        <v>51.304000000000002</v>
      </c>
      <c r="J20" s="2">
        <f t="shared" si="2"/>
        <v>5.6942727647301253E-2</v>
      </c>
    </row>
    <row r="21" spans="1:10" x14ac:dyDescent="0.25">
      <c r="A21" t="s">
        <v>41</v>
      </c>
      <c r="C21" t="s">
        <v>40</v>
      </c>
      <c r="D21" t="s">
        <v>66</v>
      </c>
      <c r="E21" s="1">
        <v>17.100000000000001</v>
      </c>
      <c r="F21" s="1">
        <v>15.616</v>
      </c>
      <c r="G21" s="2">
        <f t="shared" si="0"/>
        <v>8.6783625730994254E-2</v>
      </c>
      <c r="H21" s="1">
        <v>48.54</v>
      </c>
      <c r="I21" s="1">
        <v>52.313000000000002</v>
      </c>
      <c r="J21" s="2">
        <f t="shared" si="2"/>
        <v>7.7729707457766861E-2</v>
      </c>
    </row>
    <row r="22" spans="1:10" x14ac:dyDescent="0.25">
      <c r="A22" t="s">
        <v>42</v>
      </c>
      <c r="C22" t="s">
        <v>43</v>
      </c>
      <c r="D22" t="s">
        <v>66</v>
      </c>
      <c r="E22" s="1">
        <v>42.9</v>
      </c>
      <c r="F22" s="1">
        <v>43.005000000000003</v>
      </c>
      <c r="G22" s="2">
        <f t="shared" si="0"/>
        <v>2.4475524475525406E-3</v>
      </c>
      <c r="H22" s="1">
        <v>76.11</v>
      </c>
      <c r="I22" s="1">
        <v>83.888999999999996</v>
      </c>
      <c r="J22" s="2">
        <f t="shared" si="2"/>
        <v>0.10220733149389037</v>
      </c>
    </row>
    <row r="23" spans="1:10" x14ac:dyDescent="0.25">
      <c r="A23" t="s">
        <v>44</v>
      </c>
      <c r="C23" t="s">
        <v>45</v>
      </c>
      <c r="D23" t="s">
        <v>66</v>
      </c>
      <c r="E23" s="1">
        <v>16.5</v>
      </c>
      <c r="F23" s="1">
        <v>11.718999999999999</v>
      </c>
      <c r="G23" s="2">
        <f t="shared" si="0"/>
        <v>0.28975757575757577</v>
      </c>
      <c r="H23" s="1">
        <v>49.45</v>
      </c>
      <c r="I23" s="1">
        <v>55.411000000000001</v>
      </c>
      <c r="J23" s="2">
        <f t="shared" si="2"/>
        <v>0.12054600606673403</v>
      </c>
    </row>
    <row r="24" spans="1:10" x14ac:dyDescent="0.25">
      <c r="A24" t="s">
        <v>46</v>
      </c>
      <c r="C24" t="s">
        <v>45</v>
      </c>
      <c r="D24" t="s">
        <v>66</v>
      </c>
      <c r="E24" s="1">
        <v>16.5</v>
      </c>
      <c r="F24" s="1">
        <v>11.907999999999999</v>
      </c>
      <c r="G24" s="2">
        <f t="shared" si="0"/>
        <v>0.27830303030303033</v>
      </c>
      <c r="H24" s="1">
        <v>49.45</v>
      </c>
      <c r="I24" s="1">
        <v>55.859000000000002</v>
      </c>
      <c r="J24" s="2">
        <f t="shared" si="2"/>
        <v>0.12960566228513648</v>
      </c>
    </row>
    <row r="25" spans="1:10" x14ac:dyDescent="0.25">
      <c r="A25" t="s">
        <v>47</v>
      </c>
      <c r="C25" t="s">
        <v>48</v>
      </c>
      <c r="D25" s="7" t="s">
        <v>67</v>
      </c>
      <c r="E25" s="1">
        <v>16.5</v>
      </c>
      <c r="F25" s="1">
        <v>11.143000000000001</v>
      </c>
      <c r="G25" s="2">
        <f t="shared" si="0"/>
        <v>0.3246666666666666</v>
      </c>
      <c r="H25" s="1">
        <v>50.05</v>
      </c>
      <c r="I25" s="1">
        <v>54.741</v>
      </c>
      <c r="J25" s="2">
        <f t="shared" si="2"/>
        <v>9.3726273726273776E-2</v>
      </c>
    </row>
    <row r="26" spans="1:10" x14ac:dyDescent="0.25">
      <c r="A26" t="s">
        <v>49</v>
      </c>
      <c r="C26" t="s">
        <v>50</v>
      </c>
      <c r="D26" s="7" t="s">
        <v>67</v>
      </c>
      <c r="E26" s="1">
        <v>16.5</v>
      </c>
      <c r="F26" s="1">
        <v>10.395</v>
      </c>
      <c r="G26" s="2">
        <f t="shared" si="0"/>
        <v>0.37000000000000005</v>
      </c>
      <c r="H26" s="1" t="s">
        <v>69</v>
      </c>
      <c r="I26" s="1">
        <v>79.417000000000002</v>
      </c>
    </row>
    <row r="27" spans="1:10" x14ac:dyDescent="0.25">
      <c r="A27" t="s">
        <v>51</v>
      </c>
      <c r="C27" t="s">
        <v>52</v>
      </c>
      <c r="D27" t="s">
        <v>66</v>
      </c>
      <c r="E27" s="1">
        <v>8.6</v>
      </c>
      <c r="F27" s="1">
        <v>8.3130000000000006</v>
      </c>
      <c r="G27" s="2">
        <f t="shared" si="0"/>
        <v>3.3372093023255701E-2</v>
      </c>
      <c r="H27" s="1">
        <v>45.83</v>
      </c>
      <c r="I27" s="1">
        <v>40.822000000000003</v>
      </c>
      <c r="J27" s="2">
        <f>ABS(I27-H27)/H27</f>
        <v>0.10927340170194187</v>
      </c>
    </row>
    <row r="28" spans="1:10" x14ac:dyDescent="0.25">
      <c r="A28" t="s">
        <v>53</v>
      </c>
      <c r="C28" t="s">
        <v>54</v>
      </c>
      <c r="D28" s="7" t="s">
        <v>65</v>
      </c>
      <c r="E28" s="1">
        <v>172.4</v>
      </c>
      <c r="F28" s="1">
        <v>163.334</v>
      </c>
      <c r="G28" s="2">
        <f t="shared" si="0"/>
        <v>5.2587006960556855E-2</v>
      </c>
      <c r="H28" s="1">
        <v>102.7</v>
      </c>
      <c r="I28" s="1">
        <v>102.995</v>
      </c>
      <c r="J28" s="2">
        <f>ABS(I28-H28)/H28</f>
        <v>2.8724440116845345E-3</v>
      </c>
    </row>
    <row r="29" spans="1:10" x14ac:dyDescent="0.25">
      <c r="A29" t="s">
        <v>55</v>
      </c>
      <c r="C29" t="s">
        <v>54</v>
      </c>
      <c r="D29" s="7" t="s">
        <v>68</v>
      </c>
      <c r="E29" s="1">
        <v>172.8</v>
      </c>
      <c r="F29" s="1">
        <v>163.91900000000001</v>
      </c>
      <c r="G29" s="2">
        <f t="shared" si="0"/>
        <v>5.1394675925925927E-2</v>
      </c>
      <c r="H29" s="1">
        <v>102.7</v>
      </c>
      <c r="I29" s="1">
        <v>91.001000000000005</v>
      </c>
      <c r="J29" s="2">
        <f>ABS(I29-H29)/H29</f>
        <v>0.11391431353456667</v>
      </c>
    </row>
    <row r="30" spans="1:10" x14ac:dyDescent="0.25">
      <c r="A30" t="s">
        <v>56</v>
      </c>
      <c r="C30" t="s">
        <v>54</v>
      </c>
      <c r="D30" t="s">
        <v>66</v>
      </c>
      <c r="E30" s="1">
        <v>172.8</v>
      </c>
      <c r="F30" s="1">
        <v>175.524</v>
      </c>
      <c r="G30" s="2">
        <f t="shared" si="0"/>
        <v>1.5763888888888827E-2</v>
      </c>
      <c r="H30" s="1">
        <v>102.7</v>
      </c>
      <c r="I30" s="1">
        <v>110.578</v>
      </c>
      <c r="J30" s="2">
        <f>ABS(I30-H30)/H30</f>
        <v>7.6708860759493666E-2</v>
      </c>
    </row>
  </sheetData>
  <hyperlinks>
    <hyperlink ref="D12" r:id="rId1" display="https://dx.doi.org/10.3390/cryst10110975" xr:uid="{96B6429E-5DC7-41FD-833F-DF03E5E6FD2E}"/>
    <hyperlink ref="D3" r:id="rId2" xr:uid="{E9D2034E-11F0-4117-AFDE-57A7F2A5DFCA}"/>
    <hyperlink ref="D5" r:id="rId3" xr:uid="{CC353623-D18F-4FF3-8E64-54FB27EEBEB9}"/>
    <hyperlink ref="D11" r:id="rId4" xr:uid="{E00368F8-8B2B-44B0-B5B5-32C69EFA0D94}"/>
    <hyperlink ref="D14" r:id="rId5" xr:uid="{CEF26C15-7CA1-4F8F-BD29-77D9C75380CB}"/>
    <hyperlink ref="D28" r:id="rId6" xr:uid="{E577829A-59F2-46B2-87BE-FAEEAFD2F731}"/>
    <hyperlink ref="D2" r:id="rId7" xr:uid="{09B1E8DA-683C-4181-8C6A-5C48009AFF68}"/>
    <hyperlink ref="D4" r:id="rId8" xr:uid="{BC5492C3-AC28-47B2-9E34-37BFFD648CE5}"/>
    <hyperlink ref="D7" r:id="rId9" xr:uid="{E2A2D3FE-F96B-499E-A2F0-90390F5D0920}"/>
    <hyperlink ref="D8" r:id="rId10" xr:uid="{12959BCE-FB9D-446C-9149-51EFDB339117}"/>
    <hyperlink ref="D9" r:id="rId11" xr:uid="{D1A5B720-C10D-4A36-BF15-433A80456CA6}"/>
    <hyperlink ref="D10" r:id="rId12" xr:uid="{42331C55-73ED-4ABD-8F04-C6EA1C72DEFE}"/>
    <hyperlink ref="D17" r:id="rId13" xr:uid="{F346D686-03EB-42F4-B287-0EB01A8C1024}"/>
    <hyperlink ref="D18" r:id="rId14" xr:uid="{70E40B87-C718-4BAD-9BD7-6C395F57033E}"/>
    <hyperlink ref="D25" r:id="rId15" xr:uid="{3089AB40-2A15-4F3D-9094-3B5D241A60AE}"/>
    <hyperlink ref="D26" r:id="rId16" xr:uid="{B1D6EA78-9E53-452D-B74C-FCA445450FB0}"/>
    <hyperlink ref="D16" r:id="rId17" xr:uid="{80966459-828B-4673-A4F9-31E62A336F07}"/>
    <hyperlink ref="D19" r:id="rId18" xr:uid="{D8228C83-299F-4AC5-BD01-A6D9999E0818}"/>
    <hyperlink ref="D29" r:id="rId19" xr:uid="{543366E4-B9BE-42D5-9555-065FA965DFF3}"/>
  </hyperlinks>
  <pageMargins left="0.7" right="0.7" top="0.75" bottom="0.75" header="0.3" footer="0.3"/>
  <pageSetup paperSize="9" orientation="portrait" horizontalDpi="300" verticalDpi="300" r:id="rId2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SASBDB benchmark</vt:lpstr>
    </vt:vector>
  </TitlesOfParts>
  <Company>European Molecular Biology Laboratory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</dc:creator>
  <cp:lastModifiedBy>Dima</cp:lastModifiedBy>
  <dcterms:created xsi:type="dcterms:W3CDTF">2021-08-06T20:41:00Z</dcterms:created>
  <dcterms:modified xsi:type="dcterms:W3CDTF">2021-08-10T12:42:00Z</dcterms:modified>
</cp:coreProperties>
</file>