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 mensual" sheetId="1" r:id="rId4"/>
    <sheet state="visible" name="Mayo general" sheetId="2" r:id="rId5"/>
    <sheet state="visible" name="Mayo semana" sheetId="3" r:id="rId6"/>
    <sheet state="visible" name="Mayo SDF" sheetId="4" r:id="rId7"/>
    <sheet state="visible" name="Mayo SUP" sheetId="5" r:id="rId8"/>
  </sheets>
  <definedNames>
    <definedName hidden="1" localSheetId="1" name="_xlnm._FilterDatabase">'Mayo general'!$A$1:$J$70</definedName>
    <definedName hidden="1" localSheetId="2" name="_xlnm._FilterDatabase">'Mayo semana'!$A$1:$J$46</definedName>
  </definedNames>
  <calcPr/>
</workbook>
</file>

<file path=xl/sharedStrings.xml><?xml version="1.0" encoding="utf-8"?>
<sst xmlns="http://schemas.openxmlformats.org/spreadsheetml/2006/main" count="826" uniqueCount="117">
  <si>
    <t>1RA RESPUESTA</t>
  </si>
  <si>
    <t>ASIGNADAS</t>
  </si>
  <si>
    <t>% DE NO RESUELTAS</t>
  </si>
  <si>
    <t>NO DISPONIBLE (AWAY)</t>
  </si>
  <si>
    <t>Rojo: Se encuentran muy por encima de la media (la media es sacada por turno, se muestran los que tienen datos ya que algunos aparecen en blanco)
Blanco: menores a 3 mins (se destacan algunos ya que hay varios)
Verde: muy por debajo de la media</t>
  </si>
  <si>
    <t>Operadores con mayor o menor cantidad de conversaciones asignadas
Rojo: muy por debajo de la media ( (la media es sacada por turno)
Verde: muy por encima de la media</t>
  </si>
  <si>
    <t>Se muestran los operadores con mayor o menor % de conversaciones no resueltas respecto a las asignadas
Rojo: muy por debajo de la media ( (la media es sacada por turno)
Verde: muy por encima de la media</t>
  </si>
  <si>
    <t>Operadores con tiempo como "no disponible" es de 0</t>
  </si>
  <si>
    <t>SDF</t>
  </si>
  <si>
    <t>OPERADOR</t>
  </si>
  <si>
    <t>EQUIPO</t>
  </si>
  <si>
    <t>TIEMPO</t>
  </si>
  <si>
    <t>CANTIDAD</t>
  </si>
  <si>
    <t>%</t>
  </si>
  <si>
    <t>CORDEIRO TRINDADE IUCARA</t>
  </si>
  <si>
    <t>Riesgo propio-BR</t>
  </si>
  <si>
    <t>DA SILVA SANTOS EMILY DAYANE</t>
  </si>
  <si>
    <t>GARAVENTA ANIBAL DANIEL</t>
  </si>
  <si>
    <t>Riesgo propio</t>
  </si>
  <si>
    <t>CUNHA DE ALMEIDA FRANCISCA ELISANGELA</t>
  </si>
  <si>
    <t>GIL SOTO KEVIN ADRIAN</t>
  </si>
  <si>
    <t>FERREIRA DE SANTANA CARVALHO GABRIELLE</t>
  </si>
  <si>
    <t>GONCALVES LIMA ADELINA KATIA</t>
  </si>
  <si>
    <t>RUIZ NATALIA</t>
  </si>
  <si>
    <t>TPA</t>
  </si>
  <si>
    <t>SEMONI GUIDO</t>
  </si>
  <si>
    <t>Riesgo propio-TPA-Inter</t>
  </si>
  <si>
    <t>FLANAGAN PAOLA ANDREA</t>
  </si>
  <si>
    <t>LOBO SAENZ ELIANGEL</t>
  </si>
  <si>
    <t>SILVA DE ATAIDE ROBERTO</t>
  </si>
  <si>
    <t>MARQUES PEREIRA DARA</t>
  </si>
  <si>
    <t>ROMERSTEIN MARIA FLORENCIA</t>
  </si>
  <si>
    <t>QUIROGA DANIELA MARIBEL</t>
  </si>
  <si>
    <t>LOPEZ MICAELA SOLEDAD</t>
  </si>
  <si>
    <t>SEMANA</t>
  </si>
  <si>
    <t>PORTO MACHADO ELICA</t>
  </si>
  <si>
    <t>Riesgo propio-TPA-BR</t>
  </si>
  <si>
    <t>SANTOS DE JESUS ROQUELINA</t>
  </si>
  <si>
    <t>CHARRIER LUIZ RAFAEL</t>
  </si>
  <si>
    <t>MATHEUS SABINO FARIA</t>
  </si>
  <si>
    <t>GANDARA FRANCO</t>
  </si>
  <si>
    <t>Riesgo propio-TPA</t>
  </si>
  <si>
    <t>MARTINO NICOLAS EZEQUIEL</t>
  </si>
  <si>
    <t>COSTA SANTOS SILVA LORRANA</t>
  </si>
  <si>
    <t>CARPI ANGELICA</t>
  </si>
  <si>
    <t>TOSTA ANDRYEL LUIZ</t>
  </si>
  <si>
    <t xml:space="preserve">FERREIRA ADRIEL </t>
  </si>
  <si>
    <t>FERNANDES TOME LUANA VANESSA</t>
  </si>
  <si>
    <t>GONZALEZ MARTIN ESTEBAN</t>
  </si>
  <si>
    <t>DA COSTA PEREIRA MAYARA</t>
  </si>
  <si>
    <t>ESTIVILL SOSENKO ISMAEL</t>
  </si>
  <si>
    <t>VIVAS NIETO LEGNA GRISEL</t>
  </si>
  <si>
    <t>DA FONSECA MIGUEL</t>
  </si>
  <si>
    <t>DA MATA ARGUELHO GUILHERME HENRIQUE</t>
  </si>
  <si>
    <t>MEDEIROS CASTELO THAYNARA LORRANA</t>
  </si>
  <si>
    <t>SOFIA TEIXEIRA PORTELLA</t>
  </si>
  <si>
    <t>DOS SANTOS DENER</t>
  </si>
  <si>
    <t>DA SILVA MELO MYLENA</t>
  </si>
  <si>
    <t>MARTINO IVAN EZEQUIEL</t>
  </si>
  <si>
    <t>DUEÑAS RODRIGUEZ ALEXANDER WASHINGTON</t>
  </si>
  <si>
    <t>GANDARA MAXIMO</t>
  </si>
  <si>
    <t>MARTINEZ RAMIREZ SINAI DANIELA</t>
  </si>
  <si>
    <t>ONORATI BELLI AGOSTINA AILEN</t>
  </si>
  <si>
    <t>TPA-Inter</t>
  </si>
  <si>
    <t>GUERRERO CHACON MAYLU DANIELA</t>
  </si>
  <si>
    <t>FONTAN JUAN PABLO ESTEBAN</t>
  </si>
  <si>
    <t>IBARRA GARCIA CARLOS ANDRES</t>
  </si>
  <si>
    <t>MARTINEZ LEANDRO GABRIEL</t>
  </si>
  <si>
    <t>MARTINS DA SILVA MARIA EDUARDA</t>
  </si>
  <si>
    <t>PARLAGRECO MATIAS</t>
  </si>
  <si>
    <t>ROSILLO HERRERA GUSTAVO</t>
  </si>
  <si>
    <t>PISANI MARIANO NICOLAS</t>
  </si>
  <si>
    <t>LOPEZ TOSCANO JULIAN MATEO</t>
  </si>
  <si>
    <t>GODOY CARVAJAL ANNA PAOLA</t>
  </si>
  <si>
    <t>SOUSA DA COSTA SABRINA</t>
  </si>
  <si>
    <t>HOBERT DELFINA</t>
  </si>
  <si>
    <t>OPERADOR/COORDINADOR</t>
  </si>
  <si>
    <t>EXPERTICE</t>
  </si>
  <si>
    <t>TURNO</t>
  </si>
  <si>
    <t>Equipo</t>
  </si>
  <si>
    <t>1RA RTA</t>
  </si>
  <si>
    <t>ASIG</t>
  </si>
  <si>
    <t>RES</t>
  </si>
  <si>
    <t>% NO RES</t>
  </si>
  <si>
    <t>AWAY</t>
  </si>
  <si>
    <t>AUS</t>
  </si>
  <si>
    <t>ALVES TEIXEIRA DAVI</t>
  </si>
  <si>
    <t>Junior</t>
  </si>
  <si>
    <t>TARDE</t>
  </si>
  <si>
    <t>6 dia 10hs</t>
  </si>
  <si>
    <t>MAÑANA</t>
  </si>
  <si>
    <t>1 dia 7hs</t>
  </si>
  <si>
    <t>DIA (SDF)</t>
  </si>
  <si>
    <t>Senior</t>
  </si>
  <si>
    <t>DA SILVA ALISSON LUCAS ALVES</t>
  </si>
  <si>
    <t>NOCHE</t>
  </si>
  <si>
    <t>DA SILVA SOUZA THASSIA STEPHANIE</t>
  </si>
  <si>
    <t>DOS SANTOS DOMINGUES CAMILA CAROLINA</t>
  </si>
  <si>
    <t>GAMEZ FERNANDEZ ANGEL GABRIEL</t>
  </si>
  <si>
    <t>1dia 22hr</t>
  </si>
  <si>
    <t>GONGO RENATO CANDIDO GONCALVES</t>
  </si>
  <si>
    <t>GONZALEZ FERNANDO EZEQUIEL</t>
  </si>
  <si>
    <t>-</t>
  </si>
  <si>
    <t>LARRIEL GAYOSO LAURA SOLEDAD</t>
  </si>
  <si>
    <t>Team Leader</t>
  </si>
  <si>
    <t>2 dia 7hs</t>
  </si>
  <si>
    <t>MARTINEZ BRACHO ANGEL GABRIEL</t>
  </si>
  <si>
    <t>2 dia 9hs</t>
  </si>
  <si>
    <t>NESTOR DANIEL STARK</t>
  </si>
  <si>
    <t>OROPEZA RODRIGUEZ ESTHEFANIA IVELISSA</t>
  </si>
  <si>
    <t>RAMOS DOS SANTOS AKLA KEZIA</t>
  </si>
  <si>
    <t>NOCHE (SDF)</t>
  </si>
  <si>
    <t>RENGEL PEDRO FELIPE</t>
  </si>
  <si>
    <t>RODRIGUES FELIP</t>
  </si>
  <si>
    <t>1dia 6hr</t>
  </si>
  <si>
    <t>URIBE REBECCA</t>
  </si>
  <si>
    <t>TOTAL/MEDIA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</si>
</sst>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"/>
    <numFmt numFmtId="165" formatCode="0.0"/>
  </numFmts>
  <fonts count="26">
    <font>
      <sz val="10.0"/>
      <color rgb="FF000000"/>
      <name val="Arial"/>
      <scheme val="minor"/>
    </font>
    <font>
      <b/>
      <sz val="16.0"/>
      <color theme="1"/>
      <name val="Arial"/>
    </font>
    <font/>
    <font>
      <color theme="1"/>
      <name val="Arial"/>
      <scheme val="minor"/>
    </font>
    <font>
      <sz val="12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Libre Franklin"/>
    </font>
    <font>
      <sz val="11.0"/>
      <color theme="1"/>
      <name val="Libre Franklin"/>
    </font>
    <font>
      <b/>
      <color rgb="FFFFFFFF"/>
      <name val="Arial"/>
    </font>
    <font>
      <color theme="1"/>
      <name val="Arial"/>
    </font>
    <font>
      <b/>
      <color theme="1"/>
      <name val="Libre Franklin"/>
    </font>
    <font>
      <sz val="11.0"/>
      <color theme="1"/>
      <name val="Calibri"/>
    </font>
    <font>
      <b/>
      <sz val="11.0"/>
      <color theme="1"/>
      <name val="Libre Franklin"/>
    </font>
    <font>
      <color theme="1"/>
      <name val="&quot;Libre Franklin&quot;"/>
    </font>
    <font>
      <sz val="11.0"/>
      <color theme="1"/>
      <name val="&quot;Libre Franklin&quot;"/>
    </font>
    <font>
      <color rgb="FF000000"/>
      <name val="Arial"/>
    </font>
    <font>
      <b/>
      <color rgb="FF000000"/>
      <name val="Arial"/>
    </font>
    <font>
      <sz val="11.0"/>
      <color rgb="FF000000"/>
      <name val="Calibri"/>
    </font>
    <font>
      <sz val="10.0"/>
      <color rgb="FF000000"/>
      <name val="Libre Franklin"/>
    </font>
    <font>
      <sz val="11.0"/>
      <color rgb="FF000000"/>
      <name val="Libre Franklin"/>
    </font>
    <font>
      <b/>
      <color theme="1"/>
      <name val="&quot;Libre Franklin&quot;"/>
    </font>
    <font>
      <b/>
      <sz val="11.0"/>
      <color theme="1"/>
      <name val="&quot;Libre Franklin&quot;"/>
    </font>
    <font>
      <color rgb="FF000000"/>
      <name val="Arial"/>
      <scheme val="minor"/>
    </font>
    <font>
      <b/>
      <color theme="1"/>
      <name val="Arial"/>
      <scheme val="minor"/>
    </font>
    <font>
      <color rgb="FFFFFF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rgb="FF46BDC6"/>
        <bgColor rgb="FF46BDC6"/>
      </patternFill>
    </fill>
    <fill>
      <patternFill patternType="solid">
        <fgColor rgb="FFFFE599"/>
        <bgColor rgb="FFFFE599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theme="7"/>
        <bgColor theme="7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7" fillId="0" fontId="4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readingOrder="0" vertical="center"/>
    </xf>
    <xf borderId="10" fillId="2" fontId="7" numFmtId="0" xfId="0" applyAlignment="1" applyBorder="1" applyFill="1" applyFont="1">
      <alignment vertical="top"/>
    </xf>
    <xf borderId="9" fillId="2" fontId="8" numFmtId="0" xfId="0" applyAlignment="1" applyBorder="1" applyFont="1">
      <alignment vertical="bottom"/>
    </xf>
    <xf borderId="9" fillId="3" fontId="9" numFmtId="20" xfId="0" applyAlignment="1" applyBorder="1" applyFill="1" applyFont="1" applyNumberFormat="1">
      <alignment horizontal="center" vertical="bottom"/>
    </xf>
    <xf borderId="9" fillId="3" fontId="9" numFmtId="1" xfId="0" applyAlignment="1" applyBorder="1" applyFont="1" applyNumberFormat="1">
      <alignment horizontal="right" vertical="bottom"/>
    </xf>
    <xf borderId="9" fillId="3" fontId="9" numFmtId="2" xfId="0" applyAlignment="1" applyBorder="1" applyFont="1" applyNumberFormat="1">
      <alignment horizontal="right" readingOrder="0" vertical="bottom"/>
    </xf>
    <xf borderId="11" fillId="2" fontId="7" numFmtId="0" xfId="0" applyAlignment="1" applyBorder="1" applyFont="1">
      <alignment vertical="top"/>
    </xf>
    <xf borderId="6" fillId="2" fontId="8" numFmtId="0" xfId="0" applyAlignment="1" applyBorder="1" applyFont="1">
      <alignment vertical="bottom"/>
    </xf>
    <xf borderId="6" fillId="3" fontId="9" numFmtId="0" xfId="0" applyAlignment="1" applyBorder="1" applyFont="1">
      <alignment horizontal="right" vertical="bottom"/>
    </xf>
    <xf borderId="6" fillId="2" fontId="10" numFmtId="20" xfId="0" applyAlignment="1" applyBorder="1" applyFont="1" applyNumberFormat="1">
      <alignment vertical="bottom"/>
    </xf>
    <xf borderId="6" fillId="3" fontId="9" numFmtId="2" xfId="0" applyAlignment="1" applyBorder="1" applyFont="1" applyNumberFormat="1">
      <alignment horizontal="right" readingOrder="0" vertical="bottom"/>
    </xf>
    <xf borderId="9" fillId="4" fontId="9" numFmtId="1" xfId="0" applyAlignment="1" applyBorder="1" applyFill="1" applyFont="1" applyNumberFormat="1">
      <alignment horizontal="right" vertical="bottom"/>
    </xf>
    <xf borderId="6" fillId="2" fontId="8" numFmtId="20" xfId="0" applyAlignment="1" applyBorder="1" applyFont="1" applyNumberFormat="1">
      <alignment vertical="bottom"/>
    </xf>
    <xf borderId="6" fillId="4" fontId="9" numFmtId="0" xfId="0" applyAlignment="1" applyBorder="1" applyFont="1">
      <alignment horizontal="right" vertical="bottom"/>
    </xf>
    <xf borderId="6" fillId="4" fontId="9" numFmtId="2" xfId="0" applyAlignment="1" applyBorder="1" applyFont="1" applyNumberFormat="1">
      <alignment horizontal="right" readingOrder="0" vertical="bottom"/>
    </xf>
    <xf borderId="11" fillId="2" fontId="7" numFmtId="0" xfId="0" applyAlignment="1" applyBorder="1" applyFont="1">
      <alignment vertical="top"/>
    </xf>
    <xf borderId="6" fillId="2" fontId="8" numFmtId="0" xfId="0" applyAlignment="1" applyBorder="1" applyFont="1">
      <alignment vertical="bottom"/>
    </xf>
    <xf borderId="6" fillId="4" fontId="9" numFmtId="1" xfId="0" applyAlignment="1" applyBorder="1" applyFont="1" applyNumberFormat="1">
      <alignment horizontal="right" vertical="bottom"/>
    </xf>
    <xf borderId="9" fillId="4" fontId="9" numFmtId="2" xfId="0" applyAlignment="1" applyBorder="1" applyFont="1" applyNumberFormat="1">
      <alignment horizontal="right" readingOrder="0" vertical="bottom"/>
    </xf>
    <xf borderId="9" fillId="4" fontId="9" numFmtId="20" xfId="0" applyAlignment="1" applyBorder="1" applyFont="1" applyNumberFormat="1">
      <alignment horizontal="center" vertical="bottom"/>
    </xf>
    <xf borderId="9" fillId="2" fontId="10" numFmtId="0" xfId="0" applyAlignment="1" applyBorder="1" applyFont="1">
      <alignment vertical="bottom"/>
    </xf>
    <xf borderId="11" fillId="2" fontId="7" numFmtId="0" xfId="0" applyAlignment="1" applyBorder="1" applyFont="1">
      <alignment vertical="bottom"/>
    </xf>
    <xf borderId="6" fillId="2" fontId="10" numFmtId="0" xfId="0" applyAlignment="1" applyBorder="1" applyFont="1">
      <alignment vertical="bottom"/>
    </xf>
    <xf borderId="9" fillId="2" fontId="8" numFmtId="20" xfId="0" applyAlignment="1" applyBorder="1" applyFont="1" applyNumberFormat="1">
      <alignment vertical="bottom"/>
    </xf>
    <xf borderId="9" fillId="2" fontId="10" numFmtId="20" xfId="0" applyAlignment="1" applyBorder="1" applyFont="1" applyNumberFormat="1">
      <alignment horizontal="center" vertical="bottom"/>
    </xf>
    <xf borderId="6" fillId="3" fontId="9" numFmtId="1" xfId="0" applyAlignment="1" applyBorder="1" applyFont="1" applyNumberFormat="1">
      <alignment horizontal="right" vertical="bottom"/>
    </xf>
    <xf borderId="10" fillId="2" fontId="11" numFmtId="0" xfId="0" applyAlignment="1" applyBorder="1" applyFont="1">
      <alignment vertical="top"/>
    </xf>
    <xf borderId="9" fillId="0" fontId="10" numFmtId="0" xfId="0" applyAlignment="1" applyBorder="1" applyFont="1">
      <alignment vertical="bottom"/>
    </xf>
    <xf borderId="9" fillId="3" fontId="9" numFmtId="0" xfId="0" applyAlignment="1" applyBorder="1" applyFont="1">
      <alignment horizontal="right" vertical="bottom"/>
    </xf>
    <xf borderId="10" fillId="2" fontId="7" numFmtId="0" xfId="0" applyAlignment="1" applyBorder="1" applyFont="1">
      <alignment vertical="top"/>
    </xf>
    <xf borderId="9" fillId="2" fontId="8" numFmtId="0" xfId="0" applyAlignment="1" applyBorder="1" applyFont="1">
      <alignment vertical="bottom"/>
    </xf>
    <xf borderId="9" fillId="2" fontId="12" numFmtId="20" xfId="0" applyAlignment="1" applyBorder="1" applyFont="1" applyNumberFormat="1">
      <alignment horizontal="center" vertical="bottom"/>
    </xf>
    <xf borderId="10" fillId="5" fontId="13" numFmtId="0" xfId="0" applyAlignment="1" applyBorder="1" applyFill="1" applyFont="1">
      <alignment horizontal="center" vertical="bottom"/>
    </xf>
    <xf borderId="10" fillId="5" fontId="13" numFmtId="0" xfId="0" applyAlignment="1" applyBorder="1" applyFont="1">
      <alignment horizontal="center" readingOrder="0" vertical="bottom"/>
    </xf>
    <xf borderId="10" fillId="6" fontId="14" numFmtId="0" xfId="0" applyAlignment="1" applyBorder="1" applyFill="1" applyFont="1">
      <alignment vertical="top"/>
    </xf>
    <xf borderId="10" fillId="6" fontId="15" numFmtId="0" xfId="0" applyAlignment="1" applyBorder="1" applyFont="1">
      <alignment vertical="bottom"/>
    </xf>
    <xf borderId="10" fillId="6" fontId="15" numFmtId="0" xfId="0" applyAlignment="1" applyBorder="1" applyFont="1">
      <alignment vertical="bottom"/>
    </xf>
    <xf borderId="10" fillId="2" fontId="16" numFmtId="20" xfId="0" applyAlignment="1" applyBorder="1" applyFont="1" applyNumberFormat="1">
      <alignment horizontal="center" readingOrder="0" vertical="bottom"/>
    </xf>
    <xf borderId="10" fillId="2" fontId="16" numFmtId="0" xfId="0" applyAlignment="1" applyBorder="1" applyFont="1">
      <alignment horizontal="right" readingOrder="0" vertical="bottom"/>
    </xf>
    <xf borderId="10" fillId="2" fontId="16" numFmtId="2" xfId="0" applyAlignment="1" applyBorder="1" applyFont="1" applyNumberFormat="1">
      <alignment vertical="bottom"/>
    </xf>
    <xf borderId="10" fillId="2" fontId="16" numFmtId="0" xfId="0" applyAlignment="1" applyBorder="1" applyFont="1">
      <alignment readingOrder="0" vertical="bottom"/>
    </xf>
    <xf borderId="10" fillId="2" fontId="16" numFmtId="164" xfId="0" applyAlignment="1" applyBorder="1" applyFont="1" applyNumberFormat="1">
      <alignment horizontal="right" readingOrder="0" vertical="bottom"/>
    </xf>
    <xf borderId="10" fillId="7" fontId="17" numFmtId="0" xfId="0" applyAlignment="1" applyBorder="1" applyFill="1" applyFont="1">
      <alignment readingOrder="0" vertical="bottom"/>
    </xf>
    <xf borderId="10" fillId="2" fontId="16" numFmtId="0" xfId="0" applyAlignment="1" applyBorder="1" applyFont="1">
      <alignment vertical="bottom"/>
    </xf>
    <xf borderId="10" fillId="2" fontId="16" numFmtId="2" xfId="0" applyAlignment="1" applyBorder="1" applyFont="1" applyNumberFormat="1">
      <alignment readingOrder="0" vertical="bottom"/>
    </xf>
    <xf borderId="10" fillId="2" fontId="16" numFmtId="164" xfId="0" applyAlignment="1" applyBorder="1" applyFont="1" applyNumberFormat="1">
      <alignment readingOrder="0" vertical="bottom"/>
    </xf>
    <xf borderId="10" fillId="7" fontId="17" numFmtId="0" xfId="0" applyAlignment="1" applyBorder="1" applyFont="1">
      <alignment horizontal="right" readingOrder="0" vertical="bottom"/>
    </xf>
    <xf borderId="10" fillId="2" fontId="16" numFmtId="0" xfId="0" applyAlignment="1" applyBorder="1" applyFont="1">
      <alignment horizontal="right" vertical="bottom"/>
    </xf>
    <xf borderId="10" fillId="6" fontId="14" numFmtId="0" xfId="0" applyAlignment="1" applyBorder="1" applyFont="1">
      <alignment vertical="top"/>
    </xf>
    <xf borderId="10" fillId="6" fontId="14" numFmtId="0" xfId="0" applyAlignment="1" applyBorder="1" applyFont="1">
      <alignment vertical="top"/>
    </xf>
    <xf borderId="10" fillId="2" fontId="7" numFmtId="0" xfId="0" applyAlignment="1" applyBorder="1" applyFont="1">
      <alignment vertical="top"/>
    </xf>
    <xf borderId="10" fillId="0" fontId="3" numFmtId="0" xfId="0" applyBorder="1" applyFont="1"/>
    <xf borderId="10" fillId="2" fontId="8" numFmtId="20" xfId="0" applyAlignment="1" applyBorder="1" applyFont="1" applyNumberFormat="1">
      <alignment vertical="bottom"/>
    </xf>
    <xf borderId="10" fillId="2" fontId="16" numFmtId="2" xfId="0" applyAlignment="1" applyBorder="1" applyFont="1" applyNumberFormat="1">
      <alignment horizontal="right" vertical="bottom"/>
    </xf>
    <xf borderId="10" fillId="2" fontId="16" numFmtId="164" xfId="0" applyAlignment="1" applyBorder="1" applyFont="1" applyNumberFormat="1">
      <alignment horizontal="right" vertical="bottom"/>
    </xf>
    <xf borderId="10" fillId="8" fontId="14" numFmtId="0" xfId="0" applyAlignment="1" applyBorder="1" applyFill="1" applyFont="1">
      <alignment vertical="top"/>
    </xf>
    <xf borderId="10" fillId="8" fontId="15" numFmtId="0" xfId="0" applyAlignment="1" applyBorder="1" applyFont="1">
      <alignment vertical="bottom"/>
    </xf>
    <xf borderId="10" fillId="8" fontId="15" numFmtId="0" xfId="0" applyAlignment="1" applyBorder="1" applyFont="1">
      <alignment vertical="bottom"/>
    </xf>
    <xf borderId="10" fillId="9" fontId="14" numFmtId="0" xfId="0" applyAlignment="1" applyBorder="1" applyFill="1" applyFont="1">
      <alignment vertical="top"/>
    </xf>
    <xf borderId="10" fillId="9" fontId="15" numFmtId="0" xfId="0" applyAlignment="1" applyBorder="1" applyFont="1">
      <alignment vertical="bottom"/>
    </xf>
    <xf borderId="10" fillId="9" fontId="14" numFmtId="0" xfId="0" applyAlignment="1" applyBorder="1" applyFont="1">
      <alignment vertical="bottom"/>
    </xf>
    <xf borderId="10" fillId="9" fontId="15" numFmtId="0" xfId="0" applyAlignment="1" applyBorder="1" applyFont="1">
      <alignment vertical="bottom"/>
    </xf>
    <xf borderId="10" fillId="10" fontId="14" numFmtId="0" xfId="0" applyAlignment="1" applyBorder="1" applyFill="1" applyFont="1">
      <alignment vertical="top"/>
    </xf>
    <xf borderId="10" fillId="10" fontId="15" numFmtId="0" xfId="0" applyAlignment="1" applyBorder="1" applyFont="1">
      <alignment vertical="bottom"/>
    </xf>
    <xf borderId="10" fillId="10" fontId="15" numFmtId="0" xfId="0" applyAlignment="1" applyBorder="1" applyFont="1">
      <alignment vertical="bottom"/>
    </xf>
    <xf borderId="10" fillId="2" fontId="18" numFmtId="20" xfId="0" applyAlignment="1" applyBorder="1" applyFont="1" applyNumberFormat="1">
      <alignment horizontal="center" readingOrder="0" vertical="bottom"/>
    </xf>
    <xf borderId="10" fillId="8" fontId="14" numFmtId="0" xfId="0" applyAlignment="1" applyBorder="1" applyFont="1">
      <alignment vertical="top"/>
    </xf>
    <xf borderId="10" fillId="11" fontId="14" numFmtId="0" xfId="0" applyAlignment="1" applyBorder="1" applyFill="1" applyFont="1">
      <alignment vertical="top"/>
    </xf>
    <xf borderId="10" fillId="11" fontId="15" numFmtId="0" xfId="0" applyAlignment="1" applyBorder="1" applyFont="1">
      <alignment vertical="bottom"/>
    </xf>
    <xf borderId="10" fillId="11" fontId="15" numFmtId="0" xfId="0" applyAlignment="1" applyBorder="1" applyFont="1">
      <alignment vertical="bottom"/>
    </xf>
    <xf borderId="10" fillId="2" fontId="16" numFmtId="1" xfId="0" applyAlignment="1" applyBorder="1" applyFont="1" applyNumberFormat="1">
      <alignment horizontal="right" readingOrder="0" vertical="bottom"/>
    </xf>
    <xf borderId="10" fillId="2" fontId="19" numFmtId="0" xfId="0" applyAlignment="1" applyBorder="1" applyFont="1">
      <alignment horizontal="left" readingOrder="0" vertical="top"/>
    </xf>
    <xf borderId="10" fillId="2" fontId="20" numFmtId="0" xfId="0" applyAlignment="1" applyBorder="1" applyFont="1">
      <alignment vertical="bottom"/>
    </xf>
    <xf borderId="10" fillId="0" fontId="10" numFmtId="20" xfId="0" applyAlignment="1" applyBorder="1" applyFont="1" applyNumberFormat="1">
      <alignment vertical="bottom"/>
    </xf>
    <xf borderId="10" fillId="2" fontId="16" numFmtId="0" xfId="0" applyAlignment="1" applyBorder="1" applyFont="1">
      <alignment horizontal="center" readingOrder="0" vertical="bottom"/>
    </xf>
    <xf borderId="10" fillId="8" fontId="21" numFmtId="0" xfId="0" applyAlignment="1" applyBorder="1" applyFont="1">
      <alignment vertical="top"/>
    </xf>
    <xf borderId="10" fillId="8" fontId="22" numFmtId="0" xfId="0" applyAlignment="1" applyBorder="1" applyFont="1">
      <alignment vertical="bottom"/>
    </xf>
    <xf borderId="10" fillId="8" fontId="22" numFmtId="0" xfId="0" applyAlignment="1" applyBorder="1" applyFont="1">
      <alignment vertical="bottom"/>
    </xf>
    <xf borderId="10" fillId="11" fontId="14" numFmtId="0" xfId="0" applyAlignment="1" applyBorder="1" applyFont="1">
      <alignment vertical="top"/>
    </xf>
    <xf borderId="10" fillId="2" fontId="21" numFmtId="0" xfId="0" applyAlignment="1" applyBorder="1" applyFont="1">
      <alignment vertical="top"/>
    </xf>
    <xf borderId="10" fillId="2" fontId="22" numFmtId="0" xfId="0" applyAlignment="1" applyBorder="1" applyFont="1">
      <alignment vertical="bottom"/>
    </xf>
    <xf borderId="10" fillId="0" fontId="10" numFmtId="0" xfId="0" applyAlignment="1" applyBorder="1" applyFont="1">
      <alignment vertical="bottom"/>
    </xf>
    <xf borderId="10" fillId="2" fontId="22" numFmtId="0" xfId="0" applyAlignment="1" applyBorder="1" applyFont="1">
      <alignment vertical="bottom"/>
    </xf>
    <xf borderId="10" fillId="2" fontId="23" numFmtId="20" xfId="0" applyAlignment="1" applyBorder="1" applyFont="1" applyNumberFormat="1">
      <alignment horizontal="center" readingOrder="0"/>
    </xf>
    <xf borderId="10" fillId="2" fontId="23" numFmtId="1" xfId="0" applyAlignment="1" applyBorder="1" applyFont="1" applyNumberFormat="1">
      <alignment readingOrder="0"/>
    </xf>
    <xf borderId="10" fillId="2" fontId="21" numFmtId="0" xfId="0" applyAlignment="1" applyBorder="1" applyFont="1">
      <alignment vertical="bottom"/>
    </xf>
    <xf borderId="10" fillId="2" fontId="16" numFmtId="0" xfId="0" applyAlignment="1" applyBorder="1" applyFont="1">
      <alignment horizontal="center" vertical="bottom"/>
    </xf>
    <xf borderId="10" fillId="2" fontId="16" numFmtId="1" xfId="0" applyAlignment="1" applyBorder="1" applyFont="1" applyNumberFormat="1">
      <alignment horizontal="right" vertical="bottom"/>
    </xf>
    <xf borderId="10" fillId="12" fontId="14" numFmtId="0" xfId="0" applyAlignment="1" applyBorder="1" applyFill="1" applyFont="1">
      <alignment vertical="top"/>
    </xf>
    <xf borderId="10" fillId="12" fontId="15" numFmtId="0" xfId="0" applyAlignment="1" applyBorder="1" applyFont="1">
      <alignment vertical="bottom"/>
    </xf>
    <xf borderId="10" fillId="12" fontId="15" numFmtId="0" xfId="0" applyAlignment="1" applyBorder="1" applyFont="1">
      <alignment vertical="bottom"/>
    </xf>
    <xf borderId="10" fillId="2" fontId="16" numFmtId="2" xfId="0" applyAlignment="1" applyBorder="1" applyFont="1" applyNumberFormat="1">
      <alignment horizontal="right" readingOrder="0" vertical="bottom"/>
    </xf>
    <xf borderId="10" fillId="0" fontId="14" numFmtId="0" xfId="0" applyAlignment="1" applyBorder="1" applyFont="1">
      <alignment vertical="top"/>
    </xf>
    <xf borderId="10" fillId="0" fontId="10" numFmtId="0" xfId="0" applyAlignment="1" applyBorder="1" applyFont="1">
      <alignment vertical="bottom"/>
    </xf>
    <xf borderId="10" fillId="2" fontId="16" numFmtId="1" xfId="0" applyAlignment="1" applyBorder="1" applyFont="1" applyNumberFormat="1">
      <alignment readingOrder="0" vertical="bottom"/>
    </xf>
    <xf borderId="9" fillId="5" fontId="13" numFmtId="0" xfId="0" applyAlignment="1" applyBorder="1" applyFont="1">
      <alignment horizontal="center" vertical="bottom"/>
    </xf>
    <xf borderId="9" fillId="5" fontId="13" numFmtId="0" xfId="0" applyAlignment="1" applyBorder="1" applyFont="1">
      <alignment horizontal="center" readingOrder="0" vertical="bottom"/>
    </xf>
    <xf borderId="0" fillId="5" fontId="13" numFmtId="0" xfId="0" applyAlignment="1" applyFont="1">
      <alignment horizontal="center" readingOrder="0" vertical="bottom"/>
    </xf>
    <xf borderId="0" fillId="5" fontId="13" numFmtId="0" xfId="0" applyAlignment="1" applyFont="1">
      <alignment horizontal="right" readingOrder="0" vertical="bottom"/>
    </xf>
    <xf borderId="10" fillId="13" fontId="9" numFmtId="2" xfId="0" applyAlignment="1" applyBorder="1" applyFill="1" applyFont="1" applyNumberFormat="1">
      <alignment vertical="bottom"/>
    </xf>
    <xf borderId="10" fillId="13" fontId="9" numFmtId="20" xfId="0" applyAlignment="1" applyBorder="1" applyFont="1" applyNumberFormat="1">
      <alignment horizontal="center" readingOrder="0" vertical="bottom"/>
    </xf>
    <xf borderId="10" fillId="0" fontId="24" numFmtId="0" xfId="0" applyAlignment="1" applyBorder="1" applyFont="1">
      <alignment readingOrder="0"/>
    </xf>
    <xf borderId="10" fillId="0" fontId="24" numFmtId="0" xfId="0" applyBorder="1" applyFont="1"/>
    <xf borderId="10" fillId="2" fontId="23" numFmtId="165" xfId="0" applyBorder="1" applyFont="1" applyNumberFormat="1"/>
    <xf borderId="10" fillId="2" fontId="23" numFmtId="0" xfId="0" applyAlignment="1" applyBorder="1" applyFont="1">
      <alignment horizontal="right"/>
    </xf>
    <xf borderId="10" fillId="2" fontId="23" numFmtId="0" xfId="0" applyBorder="1" applyFont="1"/>
    <xf borderId="10" fillId="2" fontId="25" numFmtId="20" xfId="0" applyAlignment="1" applyBorder="1" applyFont="1" applyNumberFormat="1">
      <alignment horizontal="center" readingOrder="0" vertical="bottom"/>
    </xf>
    <xf borderId="6" fillId="2" fontId="20" numFmtId="0" xfId="0" applyAlignment="1" applyBorder="1" applyFont="1">
      <alignment vertical="bottom"/>
    </xf>
    <xf borderId="10" fillId="3" fontId="9" numFmtId="2" xfId="0" applyAlignment="1" applyBorder="1" applyFont="1" applyNumberFormat="1">
      <alignment readingOrder="0" vertical="bottom"/>
    </xf>
    <xf borderId="10" fillId="13" fontId="9" numFmtId="2" xfId="0" applyAlignment="1" applyBorder="1" applyFont="1" applyNumberFormat="1">
      <alignment readingOrder="0" vertical="bottom"/>
    </xf>
    <xf borderId="10" fillId="0" fontId="24" numFmtId="165" xfId="0" applyBorder="1" applyFont="1" applyNumberFormat="1"/>
    <xf borderId="10" fillId="2" fontId="10" numFmtId="164" xfId="0" applyAlignment="1" applyBorder="1" applyFont="1" applyNumberFormat="1">
      <alignment horizontal="right" vertical="bottom"/>
    </xf>
    <xf borderId="10" fillId="2" fontId="10" numFmtId="0" xfId="0" applyAlignment="1" applyBorder="1" applyFont="1">
      <alignment vertical="bottom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theme="7"/>
          <bgColor theme="7"/>
        </patternFill>
      </fill>
      <border/>
    </dxf>
    <dxf>
      <font>
        <b/>
        <color rgb="FFFFFFFF"/>
      </font>
      <fill>
        <patternFill patternType="solid">
          <fgColor theme="5"/>
          <bgColor theme="5"/>
        </patternFill>
      </fill>
      <border/>
    </dxf>
    <dxf>
      <font>
        <b/>
        <color theme="0"/>
      </font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5"/>
    <col customWidth="1" min="2" max="2" width="21.63"/>
    <col customWidth="1" min="4" max="5" width="3.25"/>
    <col customWidth="1" min="6" max="6" width="40.5"/>
    <col customWidth="1" min="7" max="7" width="21.63"/>
    <col customWidth="1" min="8" max="8" width="12.0"/>
    <col customWidth="1" min="9" max="10" width="3.25"/>
    <col customWidth="1" min="11" max="11" width="39.88"/>
    <col customWidth="1" min="12" max="12" width="21.63"/>
    <col customWidth="1" min="13" max="13" width="8.63"/>
    <col customWidth="1" min="14" max="15" width="3.25"/>
    <col customWidth="1" min="16" max="16" width="40.5"/>
    <col customWidth="1" min="17" max="17" width="21.63"/>
  </cols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4"/>
      <c r="K1" s="1" t="s">
        <v>2</v>
      </c>
      <c r="L1" s="2"/>
      <c r="M1" s="3"/>
      <c r="N1" s="4"/>
      <c r="O1" s="4"/>
      <c r="P1" s="1" t="s">
        <v>3</v>
      </c>
      <c r="Q1" s="3"/>
    </row>
    <row r="2">
      <c r="A2" s="5"/>
      <c r="B2" s="6"/>
      <c r="C2" s="7"/>
      <c r="D2" s="4"/>
      <c r="E2" s="4"/>
      <c r="F2" s="5"/>
      <c r="G2" s="6"/>
      <c r="H2" s="7"/>
      <c r="I2" s="4"/>
      <c r="J2" s="4"/>
      <c r="K2" s="5"/>
      <c r="L2" s="6"/>
      <c r="M2" s="7"/>
      <c r="N2" s="4"/>
      <c r="O2" s="4"/>
      <c r="P2" s="5"/>
      <c r="Q2" s="7"/>
    </row>
    <row r="3">
      <c r="A3" s="8" t="s">
        <v>4</v>
      </c>
      <c r="B3" s="9"/>
      <c r="C3" s="10"/>
      <c r="D3" s="4"/>
      <c r="E3" s="4"/>
      <c r="F3" s="8" t="s">
        <v>5</v>
      </c>
      <c r="G3" s="9"/>
      <c r="H3" s="10"/>
      <c r="I3" s="4"/>
      <c r="J3" s="4"/>
      <c r="K3" s="8" t="s">
        <v>6</v>
      </c>
      <c r="L3" s="9"/>
      <c r="M3" s="10"/>
      <c r="N3" s="4"/>
      <c r="O3" s="4"/>
      <c r="P3" s="11" t="s">
        <v>7</v>
      </c>
      <c r="Q3" s="10"/>
    </row>
    <row r="4">
      <c r="A4" s="12" t="s">
        <v>8</v>
      </c>
      <c r="B4" s="9"/>
      <c r="C4" s="10"/>
      <c r="D4" s="4"/>
      <c r="E4" s="4"/>
      <c r="F4" s="12" t="s">
        <v>8</v>
      </c>
      <c r="G4" s="9"/>
      <c r="H4" s="10"/>
      <c r="I4" s="4"/>
      <c r="J4" s="4"/>
      <c r="K4" s="12" t="s">
        <v>8</v>
      </c>
      <c r="L4" s="9"/>
      <c r="M4" s="10"/>
      <c r="N4" s="4"/>
      <c r="O4" s="4"/>
      <c r="P4" s="12" t="s">
        <v>8</v>
      </c>
      <c r="Q4" s="10"/>
    </row>
    <row r="5">
      <c r="A5" s="13" t="s">
        <v>9</v>
      </c>
      <c r="B5" s="13" t="s">
        <v>10</v>
      </c>
      <c r="C5" s="13" t="s">
        <v>11</v>
      </c>
      <c r="D5" s="4"/>
      <c r="E5" s="4"/>
      <c r="F5" s="13" t="s">
        <v>9</v>
      </c>
      <c r="G5" s="13" t="s">
        <v>10</v>
      </c>
      <c r="H5" s="13" t="s">
        <v>12</v>
      </c>
      <c r="I5" s="4"/>
      <c r="J5" s="4"/>
      <c r="K5" s="13" t="s">
        <v>9</v>
      </c>
      <c r="L5" s="13" t="s">
        <v>10</v>
      </c>
      <c r="M5" s="13" t="s">
        <v>13</v>
      </c>
      <c r="N5" s="4"/>
      <c r="O5" s="4"/>
      <c r="P5" s="13" t="s">
        <v>9</v>
      </c>
      <c r="Q5" s="13" t="s">
        <v>10</v>
      </c>
    </row>
    <row r="6">
      <c r="A6" s="14" t="s">
        <v>14</v>
      </c>
      <c r="B6" s="15" t="s">
        <v>15</v>
      </c>
      <c r="C6" s="16">
        <v>0.04791666666666667</v>
      </c>
      <c r="D6" s="4"/>
      <c r="E6" s="4"/>
      <c r="F6" s="14" t="s">
        <v>16</v>
      </c>
      <c r="G6" s="15" t="s">
        <v>15</v>
      </c>
      <c r="H6" s="17">
        <v>333.0</v>
      </c>
      <c r="I6" s="4"/>
      <c r="J6" s="4"/>
      <c r="K6" s="14" t="s">
        <v>17</v>
      </c>
      <c r="L6" s="15" t="s">
        <v>18</v>
      </c>
      <c r="M6" s="18">
        <v>7.73</v>
      </c>
      <c r="N6" s="4"/>
      <c r="O6" s="4"/>
      <c r="P6" s="14" t="s">
        <v>19</v>
      </c>
      <c r="Q6" s="15" t="s">
        <v>15</v>
      </c>
    </row>
    <row r="7">
      <c r="A7" s="14" t="s">
        <v>16</v>
      </c>
      <c r="B7" s="15" t="s">
        <v>15</v>
      </c>
      <c r="C7" s="16">
        <v>0.06180555555555556</v>
      </c>
      <c r="D7" s="4"/>
      <c r="E7" s="4"/>
      <c r="F7" s="19" t="s">
        <v>17</v>
      </c>
      <c r="G7" s="20" t="s">
        <v>18</v>
      </c>
      <c r="H7" s="21">
        <v>362.0</v>
      </c>
      <c r="I7" s="4"/>
      <c r="J7" s="4"/>
      <c r="K7" s="19" t="s">
        <v>20</v>
      </c>
      <c r="L7" s="22"/>
      <c r="M7" s="23">
        <v>10.77</v>
      </c>
      <c r="N7" s="4"/>
      <c r="O7" s="4"/>
      <c r="P7" s="19" t="s">
        <v>21</v>
      </c>
      <c r="Q7" s="20" t="s">
        <v>15</v>
      </c>
    </row>
    <row r="8">
      <c r="A8" s="14" t="s">
        <v>22</v>
      </c>
      <c r="B8" s="15" t="s">
        <v>15</v>
      </c>
      <c r="C8" s="16">
        <v>0.0625</v>
      </c>
      <c r="D8" s="4"/>
      <c r="E8" s="4"/>
      <c r="F8" s="14" t="s">
        <v>23</v>
      </c>
      <c r="G8" s="15" t="s">
        <v>24</v>
      </c>
      <c r="H8" s="17">
        <v>365.0</v>
      </c>
      <c r="I8" s="4"/>
      <c r="J8" s="4"/>
      <c r="K8" s="19" t="s">
        <v>25</v>
      </c>
      <c r="L8" s="20" t="s">
        <v>26</v>
      </c>
      <c r="M8" s="23">
        <v>10.59</v>
      </c>
      <c r="N8" s="4"/>
      <c r="O8" s="4"/>
      <c r="P8" s="19" t="s">
        <v>27</v>
      </c>
      <c r="Q8" s="20" t="s">
        <v>18</v>
      </c>
    </row>
    <row r="9">
      <c r="A9" s="14" t="s">
        <v>21</v>
      </c>
      <c r="B9" s="15" t="s">
        <v>15</v>
      </c>
      <c r="C9" s="16">
        <v>0.06875</v>
      </c>
      <c r="D9" s="4"/>
      <c r="E9" s="4"/>
      <c r="F9" s="14" t="s">
        <v>28</v>
      </c>
      <c r="G9" s="15" t="s">
        <v>26</v>
      </c>
      <c r="H9" s="24">
        <v>13.0</v>
      </c>
      <c r="I9" s="4"/>
      <c r="J9" s="4"/>
      <c r="K9" s="19" t="s">
        <v>29</v>
      </c>
      <c r="L9" s="20" t="s">
        <v>15</v>
      </c>
      <c r="M9" s="23">
        <v>12.5</v>
      </c>
      <c r="N9" s="4"/>
      <c r="O9" s="4"/>
      <c r="P9" s="19" t="s">
        <v>17</v>
      </c>
      <c r="Q9" s="25" t="s">
        <v>18</v>
      </c>
    </row>
    <row r="10">
      <c r="A10" s="14" t="s">
        <v>30</v>
      </c>
      <c r="B10" s="15" t="s">
        <v>15</v>
      </c>
      <c r="C10" s="16">
        <v>0.075</v>
      </c>
      <c r="D10" s="4"/>
      <c r="E10" s="4"/>
      <c r="F10" s="19" t="s">
        <v>31</v>
      </c>
      <c r="G10" s="20" t="s">
        <v>26</v>
      </c>
      <c r="H10" s="26">
        <v>53.0</v>
      </c>
      <c r="I10" s="4"/>
      <c r="J10" s="4"/>
      <c r="K10" s="14" t="s">
        <v>19</v>
      </c>
      <c r="L10" s="15" t="s">
        <v>15</v>
      </c>
      <c r="M10" s="27">
        <v>29.82</v>
      </c>
      <c r="N10" s="4"/>
      <c r="O10" s="4"/>
      <c r="P10" s="19" t="s">
        <v>20</v>
      </c>
      <c r="Q10" s="22"/>
    </row>
    <row r="11">
      <c r="A11" s="14" t="s">
        <v>32</v>
      </c>
      <c r="B11" s="15" t="s">
        <v>26</v>
      </c>
      <c r="C11" s="16">
        <v>0.07777777777777778</v>
      </c>
      <c r="D11" s="4"/>
      <c r="E11" s="4"/>
      <c r="F11" s="28" t="s">
        <v>25</v>
      </c>
      <c r="G11" s="29" t="s">
        <v>26</v>
      </c>
      <c r="H11" s="30">
        <v>85.0</v>
      </c>
      <c r="I11" s="4"/>
      <c r="J11" s="4"/>
      <c r="K11" s="19" t="s">
        <v>33</v>
      </c>
      <c r="L11" s="20" t="s">
        <v>26</v>
      </c>
      <c r="M11" s="27">
        <v>30.69</v>
      </c>
      <c r="N11" s="4"/>
      <c r="O11" s="4"/>
      <c r="P11" s="19" t="s">
        <v>28</v>
      </c>
      <c r="Q11" s="20" t="s">
        <v>26</v>
      </c>
    </row>
    <row r="12">
      <c r="A12" s="14" t="s">
        <v>19</v>
      </c>
      <c r="B12" s="15" t="s">
        <v>15</v>
      </c>
      <c r="C12" s="16">
        <v>0.09027777777777778</v>
      </c>
      <c r="D12" s="4"/>
      <c r="E12" s="4"/>
      <c r="F12" s="12" t="s">
        <v>34</v>
      </c>
      <c r="G12" s="9"/>
      <c r="H12" s="10"/>
      <c r="I12" s="4"/>
      <c r="J12" s="4"/>
      <c r="K12" s="19" t="s">
        <v>30</v>
      </c>
      <c r="L12" s="20" t="s">
        <v>15</v>
      </c>
      <c r="M12" s="31">
        <v>28.2</v>
      </c>
      <c r="N12" s="4"/>
      <c r="O12" s="4"/>
      <c r="P12" s="19" t="s">
        <v>33</v>
      </c>
      <c r="Q12" s="20" t="s">
        <v>26</v>
      </c>
    </row>
    <row r="13">
      <c r="A13" s="14" t="s">
        <v>31</v>
      </c>
      <c r="B13" s="15" t="s">
        <v>26</v>
      </c>
      <c r="C13" s="32">
        <v>0.23680555555555555</v>
      </c>
      <c r="D13" s="4"/>
      <c r="E13" s="4"/>
      <c r="F13" s="14" t="s">
        <v>35</v>
      </c>
      <c r="G13" s="33" t="s">
        <v>36</v>
      </c>
      <c r="H13" s="17">
        <v>901.0</v>
      </c>
      <c r="I13" s="4"/>
      <c r="J13" s="4"/>
      <c r="K13" s="19" t="s">
        <v>37</v>
      </c>
      <c r="L13" s="20" t="s">
        <v>15</v>
      </c>
      <c r="M13" s="31">
        <v>29.93</v>
      </c>
      <c r="N13" s="4"/>
      <c r="O13" s="4"/>
      <c r="P13" s="19" t="s">
        <v>30</v>
      </c>
      <c r="Q13" s="20" t="s">
        <v>15</v>
      </c>
    </row>
    <row r="14">
      <c r="A14" s="14" t="s">
        <v>27</v>
      </c>
      <c r="B14" s="15" t="s">
        <v>18</v>
      </c>
      <c r="C14" s="32">
        <v>0.19722222222222222</v>
      </c>
      <c r="D14" s="4"/>
      <c r="E14" s="4"/>
      <c r="F14" s="19" t="s">
        <v>38</v>
      </c>
      <c r="G14" s="20" t="s">
        <v>15</v>
      </c>
      <c r="H14" s="21">
        <v>749.0</v>
      </c>
      <c r="I14" s="4"/>
      <c r="J14" s="4"/>
      <c r="K14" s="12" t="s">
        <v>34</v>
      </c>
      <c r="L14" s="9"/>
      <c r="M14" s="10"/>
      <c r="N14" s="4"/>
      <c r="O14" s="4"/>
      <c r="P14" s="34" t="s">
        <v>39</v>
      </c>
      <c r="Q14" s="35"/>
    </row>
    <row r="15">
      <c r="A15" s="14" t="s">
        <v>37</v>
      </c>
      <c r="B15" s="36" t="s">
        <v>15</v>
      </c>
      <c r="C15" s="37">
        <v>0.09513888888888888</v>
      </c>
      <c r="D15" s="4"/>
      <c r="E15" s="4"/>
      <c r="F15" s="19" t="s">
        <v>40</v>
      </c>
      <c r="G15" s="20" t="s">
        <v>41</v>
      </c>
      <c r="H15" s="38">
        <v>736.0</v>
      </c>
      <c r="I15" s="4"/>
      <c r="J15" s="4"/>
      <c r="K15" s="39" t="s">
        <v>42</v>
      </c>
      <c r="L15" s="40"/>
      <c r="M15" s="18">
        <v>4.97</v>
      </c>
      <c r="N15" s="4"/>
      <c r="O15" s="4"/>
      <c r="P15" s="19" t="s">
        <v>32</v>
      </c>
      <c r="Q15" s="20" t="s">
        <v>26</v>
      </c>
    </row>
    <row r="16">
      <c r="A16" s="14" t="s">
        <v>29</v>
      </c>
      <c r="B16" s="15" t="s">
        <v>15</v>
      </c>
      <c r="C16" s="37">
        <v>0.10277777777777777</v>
      </c>
      <c r="D16" s="4"/>
      <c r="E16" s="4"/>
      <c r="F16" s="19" t="s">
        <v>43</v>
      </c>
      <c r="G16" s="20" t="s">
        <v>15</v>
      </c>
      <c r="H16" s="38">
        <v>721.0</v>
      </c>
      <c r="I16" s="4"/>
      <c r="J16" s="4"/>
      <c r="K16" s="19" t="s">
        <v>40</v>
      </c>
      <c r="L16" s="20" t="s">
        <v>41</v>
      </c>
      <c r="M16" s="18">
        <v>7.07</v>
      </c>
      <c r="N16" s="4"/>
      <c r="O16" s="4"/>
      <c r="P16" s="19" t="s">
        <v>31</v>
      </c>
      <c r="Q16" s="20" t="s">
        <v>26</v>
      </c>
    </row>
    <row r="17">
      <c r="A17" s="12" t="s">
        <v>34</v>
      </c>
      <c r="B17" s="9"/>
      <c r="C17" s="10"/>
      <c r="D17" s="4"/>
      <c r="E17" s="4"/>
      <c r="F17" s="19" t="s">
        <v>44</v>
      </c>
      <c r="G17" s="20" t="s">
        <v>15</v>
      </c>
      <c r="H17" s="21">
        <v>695.0</v>
      </c>
      <c r="I17" s="4"/>
      <c r="J17" s="4"/>
      <c r="K17" s="19" t="s">
        <v>45</v>
      </c>
      <c r="L17" s="20" t="s">
        <v>15</v>
      </c>
      <c r="M17" s="18">
        <v>8.16</v>
      </c>
      <c r="N17" s="4"/>
      <c r="O17" s="4"/>
      <c r="P17" s="19" t="s">
        <v>37</v>
      </c>
      <c r="Q17" s="20" t="s">
        <v>15</v>
      </c>
    </row>
    <row r="18">
      <c r="A18" s="14" t="s">
        <v>46</v>
      </c>
      <c r="B18" s="15" t="s">
        <v>41</v>
      </c>
      <c r="C18" s="16">
        <v>0.043055555555555555</v>
      </c>
      <c r="D18" s="4"/>
      <c r="E18" s="4"/>
      <c r="F18" s="14" t="s">
        <v>47</v>
      </c>
      <c r="G18" s="15" t="s">
        <v>18</v>
      </c>
      <c r="H18" s="41">
        <v>693.0</v>
      </c>
      <c r="I18" s="4"/>
      <c r="J18" s="4"/>
      <c r="K18" s="19" t="s">
        <v>48</v>
      </c>
      <c r="L18" s="20" t="s">
        <v>41</v>
      </c>
      <c r="M18" s="18">
        <v>8.92</v>
      </c>
      <c r="N18" s="4"/>
      <c r="O18" s="4"/>
      <c r="P18" s="19" t="s">
        <v>29</v>
      </c>
      <c r="Q18" s="20" t="s">
        <v>15</v>
      </c>
    </row>
    <row r="19">
      <c r="A19" s="14" t="s">
        <v>35</v>
      </c>
      <c r="B19" s="33" t="s">
        <v>36</v>
      </c>
      <c r="C19" s="16">
        <v>0.049305555555555554</v>
      </c>
      <c r="D19" s="4"/>
      <c r="E19" s="4"/>
      <c r="F19" s="19" t="s">
        <v>49</v>
      </c>
      <c r="G19" s="20" t="s">
        <v>15</v>
      </c>
      <c r="H19" s="38">
        <v>650.0</v>
      </c>
      <c r="I19" s="4"/>
      <c r="J19" s="4"/>
      <c r="K19" s="19" t="s">
        <v>50</v>
      </c>
      <c r="L19" s="20" t="s">
        <v>24</v>
      </c>
      <c r="M19" s="18">
        <v>9.64</v>
      </c>
      <c r="N19" s="4"/>
      <c r="O19" s="4"/>
      <c r="P19" s="12" t="s">
        <v>34</v>
      </c>
      <c r="Q19" s="9"/>
    </row>
    <row r="20">
      <c r="A20" s="14" t="s">
        <v>51</v>
      </c>
      <c r="B20" s="15" t="s">
        <v>15</v>
      </c>
      <c r="C20" s="16">
        <v>0.05277777777777778</v>
      </c>
      <c r="D20" s="4"/>
      <c r="E20" s="4"/>
      <c r="F20" s="19" t="s">
        <v>52</v>
      </c>
      <c r="G20" s="20" t="s">
        <v>15</v>
      </c>
      <c r="H20" s="38">
        <v>639.0</v>
      </c>
      <c r="I20" s="4"/>
      <c r="J20" s="4"/>
      <c r="K20" s="19" t="s">
        <v>53</v>
      </c>
      <c r="L20" s="20" t="s">
        <v>15</v>
      </c>
      <c r="M20" s="18">
        <v>10.05</v>
      </c>
      <c r="N20" s="4"/>
      <c r="O20" s="4"/>
      <c r="P20" s="14" t="s">
        <v>53</v>
      </c>
      <c r="Q20" s="15" t="s">
        <v>15</v>
      </c>
    </row>
    <row r="21">
      <c r="A21" s="14" t="s">
        <v>54</v>
      </c>
      <c r="B21" s="15" t="s">
        <v>15</v>
      </c>
      <c r="C21" s="16">
        <v>0.05347222222222222</v>
      </c>
      <c r="D21" s="4"/>
      <c r="E21" s="4"/>
      <c r="F21" s="19" t="s">
        <v>55</v>
      </c>
      <c r="G21" s="20" t="s">
        <v>15</v>
      </c>
      <c r="H21" s="38">
        <v>633.0</v>
      </c>
      <c r="I21" s="4"/>
      <c r="J21" s="4"/>
      <c r="K21" s="19" t="s">
        <v>44</v>
      </c>
      <c r="L21" s="20" t="s">
        <v>15</v>
      </c>
      <c r="M21" s="18">
        <v>10.22</v>
      </c>
      <c r="N21" s="4"/>
      <c r="O21" s="4"/>
      <c r="P21" s="28" t="s">
        <v>56</v>
      </c>
      <c r="Q21" s="29" t="s">
        <v>15</v>
      </c>
    </row>
    <row r="22">
      <c r="A22" s="42" t="s">
        <v>57</v>
      </c>
      <c r="B22" s="43" t="s">
        <v>15</v>
      </c>
      <c r="C22" s="16">
        <v>0.05416666666666667</v>
      </c>
      <c r="D22" s="4"/>
      <c r="E22" s="4"/>
      <c r="F22" s="19" t="s">
        <v>48</v>
      </c>
      <c r="G22" s="20" t="s">
        <v>41</v>
      </c>
      <c r="H22" s="38">
        <v>538.0</v>
      </c>
      <c r="I22" s="4"/>
      <c r="J22" s="4"/>
      <c r="K22" s="19" t="s">
        <v>58</v>
      </c>
      <c r="L22" s="35"/>
      <c r="M22" s="18">
        <v>10.38</v>
      </c>
      <c r="N22" s="4"/>
      <c r="O22" s="4"/>
      <c r="P22" s="19" t="s">
        <v>59</v>
      </c>
      <c r="Q22" s="20" t="s">
        <v>41</v>
      </c>
    </row>
    <row r="23">
      <c r="A23" s="14" t="s">
        <v>60</v>
      </c>
      <c r="B23" s="15" t="s">
        <v>26</v>
      </c>
      <c r="C23" s="32">
        <v>0.3277777777777778</v>
      </c>
      <c r="D23" s="4"/>
      <c r="E23" s="4"/>
      <c r="F23" s="14" t="s">
        <v>61</v>
      </c>
      <c r="G23" s="15" t="s">
        <v>26</v>
      </c>
      <c r="H23" s="24">
        <v>5.0</v>
      </c>
      <c r="I23" s="4"/>
      <c r="J23" s="4"/>
      <c r="K23" s="19" t="s">
        <v>62</v>
      </c>
      <c r="L23" s="20" t="s">
        <v>63</v>
      </c>
      <c r="M23" s="18">
        <v>11.36</v>
      </c>
      <c r="N23" s="4"/>
      <c r="O23" s="4"/>
      <c r="P23" s="19" t="s">
        <v>50</v>
      </c>
      <c r="Q23" s="20" t="s">
        <v>24</v>
      </c>
    </row>
    <row r="24">
      <c r="A24" s="14" t="s">
        <v>64</v>
      </c>
      <c r="B24" s="15" t="s">
        <v>41</v>
      </c>
      <c r="C24" s="32">
        <v>0.2763888888888889</v>
      </c>
      <c r="D24" s="4"/>
      <c r="E24" s="4"/>
      <c r="F24" s="19" t="s">
        <v>60</v>
      </c>
      <c r="G24" s="20" t="s">
        <v>26</v>
      </c>
      <c r="H24" s="30">
        <v>18.0</v>
      </c>
      <c r="I24" s="4"/>
      <c r="J24" s="4"/>
      <c r="K24" s="19" t="s">
        <v>65</v>
      </c>
      <c r="L24" s="20" t="s">
        <v>24</v>
      </c>
      <c r="M24" s="18">
        <v>11.47</v>
      </c>
      <c r="N24" s="4"/>
      <c r="O24" s="4"/>
      <c r="P24" s="19" t="s">
        <v>47</v>
      </c>
      <c r="Q24" s="20" t="s">
        <v>18</v>
      </c>
    </row>
    <row r="25">
      <c r="A25" s="14" t="s">
        <v>66</v>
      </c>
      <c r="B25" s="15" t="s">
        <v>41</v>
      </c>
      <c r="C25" s="32">
        <v>0.21944444444444444</v>
      </c>
      <c r="D25" s="4"/>
      <c r="E25" s="4"/>
      <c r="F25" s="19" t="s">
        <v>67</v>
      </c>
      <c r="G25" s="20" t="s">
        <v>41</v>
      </c>
      <c r="H25" s="30">
        <v>21.0</v>
      </c>
      <c r="I25" s="4"/>
      <c r="J25" s="4"/>
      <c r="K25" s="19" t="s">
        <v>68</v>
      </c>
      <c r="L25" s="20" t="s">
        <v>15</v>
      </c>
      <c r="M25" s="18">
        <v>11.53</v>
      </c>
      <c r="N25" s="4"/>
      <c r="O25" s="4"/>
      <c r="P25" s="19" t="s">
        <v>46</v>
      </c>
      <c r="Q25" s="20" t="s">
        <v>41</v>
      </c>
    </row>
    <row r="26">
      <c r="A26" s="14" t="s">
        <v>58</v>
      </c>
      <c r="B26" s="33"/>
      <c r="C26" s="32">
        <v>0.2111111111111111</v>
      </c>
      <c r="D26" s="4"/>
      <c r="E26" s="4"/>
      <c r="F26" s="19" t="s">
        <v>69</v>
      </c>
      <c r="G26" s="20" t="s">
        <v>24</v>
      </c>
      <c r="H26" s="30">
        <v>39.0</v>
      </c>
      <c r="I26" s="4"/>
      <c r="J26" s="4"/>
      <c r="K26" s="19" t="s">
        <v>64</v>
      </c>
      <c r="L26" s="20" t="s">
        <v>41</v>
      </c>
      <c r="M26" s="18">
        <v>11.81</v>
      </c>
      <c r="N26" s="4"/>
      <c r="O26" s="4"/>
      <c r="P26" s="19" t="s">
        <v>65</v>
      </c>
      <c r="Q26" s="20" t="s">
        <v>24</v>
      </c>
    </row>
    <row r="27">
      <c r="A27" s="14" t="s">
        <v>70</v>
      </c>
      <c r="B27" s="15" t="s">
        <v>24</v>
      </c>
      <c r="C27" s="32">
        <v>0.1597222222222222</v>
      </c>
      <c r="D27" s="4"/>
      <c r="E27" s="4"/>
      <c r="F27" s="19" t="s">
        <v>62</v>
      </c>
      <c r="G27" s="20" t="s">
        <v>63</v>
      </c>
      <c r="H27" s="30">
        <v>44.0</v>
      </c>
      <c r="I27" s="4"/>
      <c r="J27" s="4"/>
      <c r="K27" s="14" t="s">
        <v>61</v>
      </c>
      <c r="L27" s="15" t="s">
        <v>26</v>
      </c>
      <c r="M27" s="31">
        <v>60.0</v>
      </c>
      <c r="N27" s="4"/>
      <c r="O27" s="4"/>
      <c r="P27" s="19" t="s">
        <v>40</v>
      </c>
      <c r="Q27" s="20" t="s">
        <v>41</v>
      </c>
    </row>
    <row r="28">
      <c r="A28" s="14" t="s">
        <v>71</v>
      </c>
      <c r="B28" s="15" t="s">
        <v>41</v>
      </c>
      <c r="C28" s="37">
        <v>0.059027777777777776</v>
      </c>
      <c r="D28" s="4"/>
      <c r="E28" s="4"/>
      <c r="F28" s="19" t="s">
        <v>72</v>
      </c>
      <c r="G28" s="20" t="s">
        <v>15</v>
      </c>
      <c r="H28" s="30">
        <v>77.0</v>
      </c>
      <c r="I28" s="4"/>
      <c r="J28" s="4"/>
      <c r="K28" s="19" t="s">
        <v>69</v>
      </c>
      <c r="L28" s="20" t="s">
        <v>24</v>
      </c>
      <c r="M28" s="31">
        <v>33.33</v>
      </c>
      <c r="N28" s="4"/>
      <c r="O28" s="4"/>
      <c r="P28" s="19" t="s">
        <v>60</v>
      </c>
      <c r="Q28" s="20" t="s">
        <v>26</v>
      </c>
    </row>
    <row r="29">
      <c r="A29" s="14" t="s">
        <v>47</v>
      </c>
      <c r="B29" s="15" t="s">
        <v>18</v>
      </c>
      <c r="C29" s="44">
        <v>0.059027777777777776</v>
      </c>
      <c r="D29" s="4"/>
      <c r="E29" s="4"/>
      <c r="F29" s="19" t="s">
        <v>50</v>
      </c>
      <c r="G29" s="20" t="s">
        <v>24</v>
      </c>
      <c r="H29" s="30">
        <v>83.0</v>
      </c>
      <c r="I29" s="4"/>
      <c r="J29" s="4"/>
      <c r="K29" s="19" t="s">
        <v>71</v>
      </c>
      <c r="L29" s="20" t="s">
        <v>41</v>
      </c>
      <c r="M29" s="31">
        <v>27.74</v>
      </c>
      <c r="N29" s="4"/>
      <c r="O29" s="4"/>
      <c r="P29" s="19" t="s">
        <v>73</v>
      </c>
      <c r="Q29" s="20" t="s">
        <v>18</v>
      </c>
    </row>
    <row r="30">
      <c r="A30" s="14" t="s">
        <v>74</v>
      </c>
      <c r="B30" s="15" t="s">
        <v>15</v>
      </c>
      <c r="C30" s="37">
        <v>0.059722222222222225</v>
      </c>
      <c r="D30" s="4"/>
      <c r="E30" s="4"/>
      <c r="F30" s="19" t="s">
        <v>70</v>
      </c>
      <c r="G30" s="20" t="s">
        <v>24</v>
      </c>
      <c r="H30" s="30">
        <v>109.0</v>
      </c>
      <c r="I30" s="4"/>
      <c r="J30" s="4"/>
      <c r="K30" s="19" t="s">
        <v>70</v>
      </c>
      <c r="L30" s="20" t="s">
        <v>24</v>
      </c>
      <c r="M30" s="31">
        <v>27.52</v>
      </c>
      <c r="N30" s="4"/>
      <c r="O30" s="4"/>
      <c r="P30" s="19" t="s">
        <v>48</v>
      </c>
      <c r="Q30" s="20" t="s">
        <v>41</v>
      </c>
    </row>
    <row r="31">
      <c r="A31" s="14" t="s">
        <v>56</v>
      </c>
      <c r="B31" s="15" t="s">
        <v>15</v>
      </c>
      <c r="C31" s="37">
        <v>0.06666666666666667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9" t="s">
        <v>64</v>
      </c>
      <c r="Q31" s="20" t="s">
        <v>41</v>
      </c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19" t="s">
        <v>75</v>
      </c>
      <c r="Q32" s="20" t="s">
        <v>24</v>
      </c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9" t="s">
        <v>72</v>
      </c>
      <c r="Q33" s="20" t="s">
        <v>15</v>
      </c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9" t="s">
        <v>67</v>
      </c>
      <c r="Q34" s="20" t="s">
        <v>41</v>
      </c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9" t="s">
        <v>61</v>
      </c>
      <c r="Q35" s="20" t="s">
        <v>26</v>
      </c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19" t="s">
        <v>58</v>
      </c>
      <c r="Q36" s="35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19" t="s">
        <v>42</v>
      </c>
      <c r="Q37" s="35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19" t="s">
        <v>71</v>
      </c>
      <c r="Q38" s="20" t="s">
        <v>41</v>
      </c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19" t="s">
        <v>55</v>
      </c>
      <c r="Q39" s="20" t="s">
        <v>15</v>
      </c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19" t="s">
        <v>74</v>
      </c>
      <c r="Q40" s="20" t="s">
        <v>15</v>
      </c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M922" s="4"/>
      <c r="N922" s="4"/>
      <c r="O922" s="4"/>
      <c r="P922" s="4"/>
      <c r="Q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M923" s="4"/>
      <c r="N923" s="4"/>
      <c r="O923" s="4"/>
      <c r="P923" s="4"/>
      <c r="Q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M924" s="4"/>
      <c r="N924" s="4"/>
      <c r="O924" s="4"/>
      <c r="P924" s="4"/>
      <c r="Q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M925" s="4"/>
      <c r="N925" s="4"/>
      <c r="O925" s="4"/>
      <c r="P925" s="4"/>
      <c r="Q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M926" s="4"/>
      <c r="N926" s="4"/>
      <c r="O926" s="4"/>
      <c r="P926" s="4"/>
      <c r="Q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N927" s="4"/>
      <c r="O927" s="4"/>
      <c r="P927" s="4"/>
      <c r="Q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N928" s="4"/>
      <c r="O928" s="4"/>
      <c r="P928" s="4"/>
      <c r="Q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N929" s="4"/>
      <c r="O929" s="4"/>
      <c r="P929" s="4"/>
      <c r="Q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N930" s="4"/>
      <c r="O930" s="4"/>
      <c r="P930" s="4"/>
      <c r="Q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N931" s="4"/>
      <c r="O931" s="4"/>
      <c r="P931" s="4"/>
      <c r="Q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N932" s="4"/>
      <c r="O932" s="4"/>
      <c r="P932" s="4"/>
      <c r="Q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N933" s="4"/>
      <c r="O933" s="4"/>
      <c r="P933" s="4"/>
      <c r="Q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N934" s="4"/>
      <c r="O934" s="4"/>
      <c r="P934" s="4"/>
      <c r="Q934" s="4"/>
    </row>
    <row r="935">
      <c r="D935" s="4"/>
      <c r="E935" s="4"/>
      <c r="F935" s="4"/>
      <c r="G935" s="4"/>
      <c r="H935" s="4"/>
      <c r="I935" s="4"/>
      <c r="J935" s="4"/>
      <c r="N935" s="4"/>
      <c r="O935" s="4"/>
      <c r="P935" s="4"/>
      <c r="Q935" s="4"/>
    </row>
    <row r="936">
      <c r="D936" s="4"/>
      <c r="E936" s="4"/>
      <c r="G936" s="4"/>
      <c r="H936" s="4"/>
      <c r="I936" s="4"/>
      <c r="J936" s="4"/>
      <c r="N936" s="4"/>
      <c r="O936" s="4"/>
      <c r="P936" s="4"/>
      <c r="Q936" s="4"/>
    </row>
    <row r="937">
      <c r="D937" s="4"/>
      <c r="E937" s="4"/>
      <c r="G937" s="4"/>
      <c r="H937" s="4"/>
      <c r="I937" s="4"/>
      <c r="J937" s="4"/>
      <c r="N937" s="4"/>
      <c r="O937" s="4"/>
      <c r="P937" s="4"/>
      <c r="Q937" s="4"/>
    </row>
    <row r="938">
      <c r="D938" s="4"/>
      <c r="E938" s="4"/>
      <c r="G938" s="4"/>
      <c r="H938" s="4"/>
      <c r="I938" s="4"/>
      <c r="J938" s="4"/>
      <c r="N938" s="4"/>
      <c r="O938" s="4"/>
    </row>
    <row r="939">
      <c r="D939" s="4"/>
      <c r="E939" s="4"/>
      <c r="G939" s="4"/>
      <c r="H939" s="4"/>
      <c r="I939" s="4"/>
      <c r="J939" s="4"/>
      <c r="N939" s="4"/>
      <c r="O939" s="4"/>
    </row>
    <row r="940">
      <c r="D940" s="4"/>
      <c r="E940" s="4"/>
      <c r="G940" s="4"/>
      <c r="H940" s="4"/>
      <c r="I940" s="4"/>
      <c r="J940" s="4"/>
      <c r="N940" s="4"/>
      <c r="O940" s="4"/>
    </row>
    <row r="941">
      <c r="D941" s="4"/>
      <c r="E941" s="4"/>
      <c r="H941" s="4"/>
      <c r="I941" s="4"/>
      <c r="J941" s="4"/>
      <c r="N941" s="4"/>
      <c r="O941" s="4"/>
    </row>
    <row r="942">
      <c r="D942" s="4"/>
      <c r="E942" s="4"/>
      <c r="H942" s="4"/>
      <c r="I942" s="4"/>
      <c r="J942" s="4"/>
      <c r="N942" s="4"/>
      <c r="O942" s="4"/>
    </row>
    <row r="943">
      <c r="D943" s="4"/>
      <c r="E943" s="4"/>
      <c r="I943" s="4"/>
      <c r="J943" s="4"/>
      <c r="N943" s="4"/>
      <c r="O943" s="4"/>
    </row>
    <row r="944">
      <c r="D944" s="4"/>
      <c r="E944" s="4"/>
      <c r="I944" s="4"/>
      <c r="J944" s="4"/>
      <c r="N944" s="4"/>
      <c r="O944" s="4"/>
    </row>
    <row r="945">
      <c r="D945" s="4"/>
      <c r="E945" s="4"/>
    </row>
    <row r="946">
      <c r="D946" s="4"/>
      <c r="E946" s="4"/>
    </row>
    <row r="947">
      <c r="D947" s="4"/>
      <c r="E947" s="4"/>
    </row>
    <row r="948">
      <c r="D948" s="4"/>
      <c r="E948" s="4"/>
    </row>
    <row r="949">
      <c r="D949" s="4"/>
      <c r="E949" s="4"/>
    </row>
    <row r="950">
      <c r="D950" s="4"/>
      <c r="E950" s="4"/>
    </row>
    <row r="951">
      <c r="D951" s="4"/>
      <c r="E951" s="4"/>
    </row>
    <row r="952">
      <c r="D952" s="4"/>
      <c r="E952" s="4"/>
    </row>
    <row r="953">
      <c r="D953" s="4"/>
      <c r="E953" s="4"/>
    </row>
    <row r="954">
      <c r="D954" s="4"/>
      <c r="E954" s="4"/>
    </row>
    <row r="955">
      <c r="D955" s="4"/>
      <c r="E955" s="4"/>
    </row>
    <row r="956">
      <c r="D956" s="4"/>
      <c r="E956" s="4"/>
    </row>
    <row r="957">
      <c r="D957" s="4"/>
      <c r="E957" s="4"/>
    </row>
    <row r="958">
      <c r="D958" s="4"/>
      <c r="E958" s="4"/>
    </row>
    <row r="959">
      <c r="D959" s="4"/>
      <c r="E959" s="4"/>
    </row>
    <row r="960">
      <c r="D960" s="4"/>
      <c r="E960" s="4"/>
    </row>
    <row r="961">
      <c r="D961" s="4"/>
      <c r="E961" s="4"/>
    </row>
    <row r="962">
      <c r="D962" s="4"/>
      <c r="E962" s="4"/>
    </row>
    <row r="963">
      <c r="D963" s="4"/>
      <c r="E963" s="4"/>
    </row>
    <row r="964">
      <c r="D964" s="4"/>
      <c r="E964" s="4"/>
    </row>
    <row r="965">
      <c r="D965" s="4"/>
      <c r="E965" s="4"/>
    </row>
    <row r="966">
      <c r="D966" s="4"/>
      <c r="E966" s="4"/>
    </row>
    <row r="967">
      <c r="D967" s="4"/>
      <c r="E967" s="4"/>
    </row>
    <row r="968">
      <c r="E968" s="4"/>
    </row>
    <row r="969">
      <c r="E969" s="4"/>
    </row>
    <row r="970">
      <c r="E970" s="4"/>
    </row>
    <row r="971">
      <c r="E971" s="4"/>
    </row>
    <row r="972">
      <c r="E972" s="4"/>
    </row>
    <row r="973">
      <c r="E973" s="4"/>
    </row>
    <row r="974">
      <c r="E974" s="4"/>
    </row>
    <row r="975">
      <c r="E975" s="4"/>
    </row>
    <row r="976">
      <c r="E976" s="4"/>
    </row>
    <row r="977">
      <c r="E977" s="4"/>
    </row>
    <row r="978">
      <c r="E978" s="4"/>
    </row>
    <row r="979">
      <c r="E979" s="4"/>
    </row>
    <row r="980">
      <c r="E980" s="4"/>
    </row>
    <row r="981">
      <c r="E981" s="4"/>
    </row>
    <row r="982">
      <c r="E982" s="4"/>
    </row>
    <row r="983">
      <c r="E983" s="4"/>
    </row>
    <row r="984">
      <c r="E984" s="4"/>
    </row>
    <row r="985">
      <c r="E985" s="4"/>
    </row>
    <row r="986">
      <c r="E986" s="4"/>
    </row>
    <row r="987">
      <c r="E987" s="4"/>
    </row>
    <row r="988">
      <c r="E988" s="4"/>
    </row>
    <row r="989">
      <c r="E989" s="4"/>
    </row>
    <row r="990">
      <c r="E990" s="4"/>
    </row>
    <row r="991">
      <c r="E991" s="4"/>
    </row>
    <row r="992">
      <c r="E992" s="4"/>
    </row>
    <row r="993">
      <c r="E993" s="4"/>
    </row>
    <row r="994">
      <c r="E994" s="4"/>
    </row>
    <row r="995">
      <c r="E995" s="4"/>
    </row>
  </sheetData>
  <mergeCells count="16">
    <mergeCell ref="A1:C2"/>
    <mergeCell ref="F1:H2"/>
    <mergeCell ref="K1:M2"/>
    <mergeCell ref="P1:Q2"/>
    <mergeCell ref="F3:H3"/>
    <mergeCell ref="K3:M3"/>
    <mergeCell ref="P3:Q3"/>
    <mergeCell ref="P4:Q4"/>
    <mergeCell ref="P19:Q19"/>
    <mergeCell ref="A3:C3"/>
    <mergeCell ref="A4:C4"/>
    <mergeCell ref="F4:H4"/>
    <mergeCell ref="K4:M4"/>
    <mergeCell ref="F12:H12"/>
    <mergeCell ref="K14:M14"/>
    <mergeCell ref="A17:C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  <col customWidth="1" min="2" max="2" width="14.25"/>
    <col customWidth="1" min="3" max="3" width="12.63"/>
    <col customWidth="1" min="4" max="4" width="21.63"/>
    <col customWidth="1" min="5" max="5" width="11.25"/>
    <col customWidth="1" min="6" max="6" width="8.13"/>
    <col customWidth="1" min="7" max="7" width="7.25"/>
    <col customWidth="1" min="8" max="8" width="13.13"/>
    <col customWidth="1" min="9" max="9" width="9.0"/>
    <col customWidth="1" min="10" max="10" width="11.88"/>
  </cols>
  <sheetData>
    <row r="1">
      <c r="A1" s="45" t="s">
        <v>76</v>
      </c>
      <c r="B1" s="45" t="s">
        <v>77</v>
      </c>
      <c r="C1" s="45" t="s">
        <v>78</v>
      </c>
      <c r="D1" s="46" t="s">
        <v>79</v>
      </c>
      <c r="E1" s="46" t="s">
        <v>80</v>
      </c>
      <c r="F1" s="46" t="s">
        <v>81</v>
      </c>
      <c r="G1" s="46" t="s">
        <v>82</v>
      </c>
      <c r="H1" s="46" t="s">
        <v>83</v>
      </c>
      <c r="I1" s="46" t="s">
        <v>84</v>
      </c>
      <c r="J1" s="46" t="s">
        <v>85</v>
      </c>
    </row>
    <row r="2">
      <c r="A2" s="47" t="s">
        <v>86</v>
      </c>
      <c r="B2" s="48" t="s">
        <v>87</v>
      </c>
      <c r="C2" s="48" t="s">
        <v>88</v>
      </c>
      <c r="D2" s="49" t="s">
        <v>15</v>
      </c>
      <c r="E2" s="50">
        <v>0.07777777777777778</v>
      </c>
      <c r="F2" s="51">
        <v>302.0</v>
      </c>
      <c r="G2" s="51">
        <v>248.0</v>
      </c>
      <c r="H2" s="52">
        <f t="shared" ref="H2:H34" si="1">100-(G2*100/F2)</f>
        <v>17.8807947</v>
      </c>
      <c r="I2" s="51" t="s">
        <v>89</v>
      </c>
      <c r="J2" s="53"/>
    </row>
    <row r="3">
      <c r="A3" s="47" t="s">
        <v>44</v>
      </c>
      <c r="B3" s="48" t="s">
        <v>87</v>
      </c>
      <c r="C3" s="48" t="s">
        <v>88</v>
      </c>
      <c r="D3" s="49" t="s">
        <v>15</v>
      </c>
      <c r="E3" s="50">
        <v>0.09652777777777778</v>
      </c>
      <c r="F3" s="51">
        <v>695.0</v>
      </c>
      <c r="G3" s="51">
        <v>624.0</v>
      </c>
      <c r="H3" s="52">
        <f t="shared" si="1"/>
        <v>10.21582734</v>
      </c>
      <c r="I3" s="54">
        <v>0.9506944444444444</v>
      </c>
      <c r="J3" s="55">
        <v>1.0</v>
      </c>
    </row>
    <row r="4">
      <c r="A4" s="47" t="s">
        <v>38</v>
      </c>
      <c r="B4" s="48" t="s">
        <v>87</v>
      </c>
      <c r="C4" s="48" t="s">
        <v>90</v>
      </c>
      <c r="D4" s="49" t="s">
        <v>15</v>
      </c>
      <c r="E4" s="50">
        <v>0.059722222222222225</v>
      </c>
      <c r="F4" s="51">
        <v>749.0</v>
      </c>
      <c r="G4" s="51">
        <v>593.0</v>
      </c>
      <c r="H4" s="52">
        <f t="shared" si="1"/>
        <v>20.82777036</v>
      </c>
      <c r="I4" s="51" t="s">
        <v>91</v>
      </c>
      <c r="J4" s="56"/>
    </row>
    <row r="5">
      <c r="A5" s="47" t="s">
        <v>14</v>
      </c>
      <c r="B5" s="48" t="s">
        <v>87</v>
      </c>
      <c r="C5" s="48" t="s">
        <v>92</v>
      </c>
      <c r="D5" s="49" t="s">
        <v>15</v>
      </c>
      <c r="E5" s="50">
        <v>0.04791666666666667</v>
      </c>
      <c r="F5" s="51">
        <v>226.0</v>
      </c>
      <c r="G5" s="53">
        <v>168.0</v>
      </c>
      <c r="H5" s="57">
        <f t="shared" si="1"/>
        <v>25.66371681</v>
      </c>
      <c r="I5" s="58">
        <v>0.43472222222222223</v>
      </c>
      <c r="J5" s="53"/>
    </row>
    <row r="6">
      <c r="A6" s="47" t="s">
        <v>43</v>
      </c>
      <c r="B6" s="48" t="s">
        <v>93</v>
      </c>
      <c r="C6" s="48" t="s">
        <v>90</v>
      </c>
      <c r="D6" s="49" t="s">
        <v>15</v>
      </c>
      <c r="E6" s="50">
        <v>0.08680555555555555</v>
      </c>
      <c r="F6" s="51">
        <v>721.0</v>
      </c>
      <c r="G6" s="51">
        <v>551.0</v>
      </c>
      <c r="H6" s="52">
        <f t="shared" si="1"/>
        <v>23.57836338</v>
      </c>
      <c r="I6" s="58">
        <v>0.044444444444444446</v>
      </c>
      <c r="J6" s="59">
        <v>4.0</v>
      </c>
    </row>
    <row r="7">
      <c r="A7" s="47" t="s">
        <v>19</v>
      </c>
      <c r="B7" s="48" t="s">
        <v>87</v>
      </c>
      <c r="C7" s="48" t="s">
        <v>92</v>
      </c>
      <c r="D7" s="49" t="s">
        <v>15</v>
      </c>
      <c r="E7" s="50">
        <v>0.09027777777777778</v>
      </c>
      <c r="F7" s="51">
        <v>285.0</v>
      </c>
      <c r="G7" s="53">
        <v>200.0</v>
      </c>
      <c r="H7" s="57">
        <f t="shared" si="1"/>
        <v>29.8245614</v>
      </c>
      <c r="I7" s="58">
        <v>0.0</v>
      </c>
      <c r="J7" s="53"/>
    </row>
    <row r="8">
      <c r="A8" s="47" t="s">
        <v>49</v>
      </c>
      <c r="B8" s="48" t="s">
        <v>87</v>
      </c>
      <c r="C8" s="48" t="s">
        <v>90</v>
      </c>
      <c r="D8" s="49" t="s">
        <v>15</v>
      </c>
      <c r="E8" s="50">
        <v>0.07708333333333334</v>
      </c>
      <c r="F8" s="51">
        <v>650.0</v>
      </c>
      <c r="G8" s="51">
        <v>490.0</v>
      </c>
      <c r="H8" s="52">
        <f t="shared" si="1"/>
        <v>24.61538462</v>
      </c>
      <c r="I8" s="54">
        <v>0.22083333333333333</v>
      </c>
      <c r="J8" s="60"/>
    </row>
    <row r="9">
      <c r="A9" s="47" t="s">
        <v>52</v>
      </c>
      <c r="B9" s="48" t="s">
        <v>87</v>
      </c>
      <c r="C9" s="48" t="s">
        <v>90</v>
      </c>
      <c r="D9" s="49" t="s">
        <v>15</v>
      </c>
      <c r="E9" s="50">
        <v>0.07847222222222222</v>
      </c>
      <c r="F9" s="51">
        <v>639.0</v>
      </c>
      <c r="G9" s="51">
        <v>521.0</v>
      </c>
      <c r="H9" s="52">
        <f t="shared" si="1"/>
        <v>18.46635368</v>
      </c>
      <c r="I9" s="54">
        <v>0.5951388888888889</v>
      </c>
      <c r="J9" s="53"/>
    </row>
    <row r="10">
      <c r="A10" s="47" t="s">
        <v>53</v>
      </c>
      <c r="B10" s="48" t="s">
        <v>87</v>
      </c>
      <c r="C10" s="48" t="s">
        <v>90</v>
      </c>
      <c r="D10" s="49" t="s">
        <v>15</v>
      </c>
      <c r="E10" s="50">
        <v>0.07569444444444444</v>
      </c>
      <c r="F10" s="51">
        <v>209.0</v>
      </c>
      <c r="G10" s="51">
        <v>188.0</v>
      </c>
      <c r="H10" s="52">
        <f t="shared" si="1"/>
        <v>10.04784689</v>
      </c>
      <c r="I10" s="54">
        <v>0.0</v>
      </c>
      <c r="J10" s="53"/>
    </row>
    <row r="11">
      <c r="A11" s="47" t="s">
        <v>94</v>
      </c>
      <c r="B11" s="48" t="s">
        <v>87</v>
      </c>
      <c r="C11" s="48" t="s">
        <v>95</v>
      </c>
      <c r="D11" s="49" t="s">
        <v>15</v>
      </c>
      <c r="E11" s="50">
        <v>0.09236111111111112</v>
      </c>
      <c r="F11" s="51">
        <v>350.0</v>
      </c>
      <c r="G11" s="51">
        <v>286.0</v>
      </c>
      <c r="H11" s="52">
        <f t="shared" si="1"/>
        <v>18.28571429</v>
      </c>
      <c r="I11" s="54">
        <v>0.05138888888888889</v>
      </c>
      <c r="J11" s="53"/>
    </row>
    <row r="12">
      <c r="A12" s="47" t="s">
        <v>57</v>
      </c>
      <c r="B12" s="48" t="s">
        <v>87</v>
      </c>
      <c r="C12" s="48" t="s">
        <v>88</v>
      </c>
      <c r="D12" s="49" t="s">
        <v>15</v>
      </c>
      <c r="E12" s="50">
        <v>0.05416666666666667</v>
      </c>
      <c r="F12" s="51">
        <v>463.0</v>
      </c>
      <c r="G12" s="53">
        <v>380.0</v>
      </c>
      <c r="H12" s="52">
        <f t="shared" si="1"/>
        <v>17.92656587</v>
      </c>
      <c r="I12" s="54">
        <v>0.008078703703703704</v>
      </c>
      <c r="J12" s="53"/>
    </row>
    <row r="13">
      <c r="A13" s="47" t="s">
        <v>16</v>
      </c>
      <c r="B13" s="48" t="s">
        <v>87</v>
      </c>
      <c r="C13" s="48" t="s">
        <v>92</v>
      </c>
      <c r="D13" s="49" t="s">
        <v>15</v>
      </c>
      <c r="E13" s="50">
        <v>0.06180555555555556</v>
      </c>
      <c r="F13" s="51">
        <v>333.0</v>
      </c>
      <c r="G13" s="51">
        <v>263.0</v>
      </c>
      <c r="H13" s="57">
        <f t="shared" si="1"/>
        <v>21.02102102</v>
      </c>
      <c r="I13" s="54">
        <v>0.23125</v>
      </c>
      <c r="J13" s="53"/>
    </row>
    <row r="14">
      <c r="A14" s="61" t="s">
        <v>96</v>
      </c>
      <c r="B14" s="49" t="s">
        <v>87</v>
      </c>
      <c r="C14" s="49" t="s">
        <v>95</v>
      </c>
      <c r="D14" s="49" t="s">
        <v>15</v>
      </c>
      <c r="E14" s="50">
        <v>0.09097222222222222</v>
      </c>
      <c r="F14" s="51">
        <v>268.0</v>
      </c>
      <c r="G14" s="53">
        <v>195.0</v>
      </c>
      <c r="H14" s="52">
        <f t="shared" si="1"/>
        <v>27.23880597</v>
      </c>
      <c r="I14" s="54">
        <v>0.07013888888888889</v>
      </c>
      <c r="J14" s="53"/>
    </row>
    <row r="15">
      <c r="A15" s="62" t="s">
        <v>56</v>
      </c>
      <c r="B15" s="48" t="s">
        <v>87</v>
      </c>
      <c r="C15" s="48" t="s">
        <v>95</v>
      </c>
      <c r="D15" s="49" t="s">
        <v>15</v>
      </c>
      <c r="E15" s="50">
        <v>0.06666666666666667</v>
      </c>
      <c r="F15" s="51">
        <v>319.0</v>
      </c>
      <c r="G15" s="51">
        <v>253.0</v>
      </c>
      <c r="H15" s="52">
        <f t="shared" si="1"/>
        <v>20.68965517</v>
      </c>
      <c r="I15" s="54">
        <v>0.0</v>
      </c>
      <c r="J15" s="53"/>
    </row>
    <row r="16">
      <c r="A16" s="63" t="s">
        <v>97</v>
      </c>
      <c r="B16" s="64"/>
      <c r="C16" s="64"/>
      <c r="D16" s="65" t="s">
        <v>15</v>
      </c>
      <c r="E16" s="50">
        <v>0.13194444444444445</v>
      </c>
      <c r="F16" s="51">
        <v>27.0</v>
      </c>
      <c r="G16" s="51">
        <v>22.0</v>
      </c>
      <c r="H16" s="66">
        <f t="shared" si="1"/>
        <v>18.51851852</v>
      </c>
      <c r="I16" s="67">
        <v>0.0</v>
      </c>
      <c r="J16" s="53"/>
    </row>
    <row r="17">
      <c r="A17" s="68" t="s">
        <v>59</v>
      </c>
      <c r="B17" s="69" t="s">
        <v>93</v>
      </c>
      <c r="C17" s="69" t="s">
        <v>90</v>
      </c>
      <c r="D17" s="70" t="s">
        <v>41</v>
      </c>
      <c r="E17" s="50">
        <v>0.11666666666666667</v>
      </c>
      <c r="F17" s="51">
        <v>123.0</v>
      </c>
      <c r="G17" s="51">
        <v>95.0</v>
      </c>
      <c r="H17" s="52">
        <f t="shared" si="1"/>
        <v>22.76422764</v>
      </c>
      <c r="I17" s="54">
        <v>0.0</v>
      </c>
      <c r="J17" s="53"/>
    </row>
    <row r="18">
      <c r="A18" s="71" t="s">
        <v>50</v>
      </c>
      <c r="B18" s="72" t="s">
        <v>87</v>
      </c>
      <c r="C18" s="73" t="s">
        <v>90</v>
      </c>
      <c r="D18" s="74" t="s">
        <v>24</v>
      </c>
      <c r="E18" s="50">
        <v>0.0875</v>
      </c>
      <c r="F18" s="51">
        <v>83.0</v>
      </c>
      <c r="G18" s="53">
        <v>75.0</v>
      </c>
      <c r="H18" s="52">
        <f t="shared" si="1"/>
        <v>9.638554217</v>
      </c>
      <c r="I18" s="54">
        <v>0.0</v>
      </c>
      <c r="J18" s="53"/>
    </row>
    <row r="19">
      <c r="A19" s="75" t="s">
        <v>47</v>
      </c>
      <c r="B19" s="76" t="s">
        <v>87</v>
      </c>
      <c r="C19" s="76" t="s">
        <v>90</v>
      </c>
      <c r="D19" s="77" t="s">
        <v>18</v>
      </c>
      <c r="E19" s="78">
        <v>0.059027777777777776</v>
      </c>
      <c r="F19" s="51">
        <v>693.0</v>
      </c>
      <c r="G19" s="51">
        <v>507.0</v>
      </c>
      <c r="H19" s="52">
        <f t="shared" si="1"/>
        <v>26.83982684</v>
      </c>
      <c r="I19" s="54">
        <v>0.0</v>
      </c>
      <c r="J19" s="53"/>
    </row>
    <row r="20">
      <c r="A20" s="68" t="s">
        <v>46</v>
      </c>
      <c r="B20" s="69" t="s">
        <v>87</v>
      </c>
      <c r="C20" s="69" t="s">
        <v>88</v>
      </c>
      <c r="D20" s="70" t="s">
        <v>41</v>
      </c>
      <c r="E20" s="50">
        <v>0.043055555555555555</v>
      </c>
      <c r="F20" s="51">
        <v>286.0</v>
      </c>
      <c r="G20" s="53">
        <v>241.0</v>
      </c>
      <c r="H20" s="52">
        <f t="shared" si="1"/>
        <v>15.73426573</v>
      </c>
      <c r="I20" s="54">
        <v>0.0</v>
      </c>
      <c r="J20" s="55">
        <v>1.0</v>
      </c>
    </row>
    <row r="21">
      <c r="A21" s="47" t="s">
        <v>21</v>
      </c>
      <c r="B21" s="48" t="s">
        <v>87</v>
      </c>
      <c r="C21" s="48" t="s">
        <v>92</v>
      </c>
      <c r="D21" s="49" t="s">
        <v>15</v>
      </c>
      <c r="E21" s="50">
        <v>0.06875</v>
      </c>
      <c r="F21" s="51">
        <v>304.0</v>
      </c>
      <c r="G21" s="53">
        <v>226.0</v>
      </c>
      <c r="H21" s="57">
        <f t="shared" si="1"/>
        <v>25.65789474</v>
      </c>
      <c r="I21" s="54">
        <v>0.0</v>
      </c>
      <c r="J21" s="53"/>
    </row>
    <row r="22">
      <c r="A22" s="75" t="s">
        <v>27</v>
      </c>
      <c r="B22" s="76" t="s">
        <v>87</v>
      </c>
      <c r="C22" s="76" t="s">
        <v>92</v>
      </c>
      <c r="D22" s="77" t="s">
        <v>18</v>
      </c>
      <c r="E22" s="50">
        <v>0.19722222222222222</v>
      </c>
      <c r="F22" s="51">
        <v>210.0</v>
      </c>
      <c r="G22" s="51">
        <v>166.0</v>
      </c>
      <c r="H22" s="57">
        <f t="shared" si="1"/>
        <v>20.95238095</v>
      </c>
      <c r="I22" s="54">
        <v>0.0</v>
      </c>
      <c r="J22" s="53"/>
    </row>
    <row r="23">
      <c r="A23" s="71" t="s">
        <v>65</v>
      </c>
      <c r="B23" s="72" t="s">
        <v>87</v>
      </c>
      <c r="C23" s="72" t="s">
        <v>88</v>
      </c>
      <c r="D23" s="74" t="s">
        <v>24</v>
      </c>
      <c r="E23" s="50">
        <v>0.10833333333333334</v>
      </c>
      <c r="F23" s="51">
        <v>218.0</v>
      </c>
      <c r="G23" s="51">
        <v>193.0</v>
      </c>
      <c r="H23" s="52">
        <f t="shared" si="1"/>
        <v>11.46788991</v>
      </c>
      <c r="I23" s="54">
        <v>0.0</v>
      </c>
      <c r="J23" s="53"/>
    </row>
    <row r="24">
      <c r="A24" s="79" t="s">
        <v>98</v>
      </c>
      <c r="B24" s="69" t="s">
        <v>87</v>
      </c>
      <c r="C24" s="69" t="s">
        <v>92</v>
      </c>
      <c r="D24" s="70" t="s">
        <v>41</v>
      </c>
      <c r="E24" s="50">
        <v>0.15833333333333333</v>
      </c>
      <c r="F24" s="51">
        <v>251.0</v>
      </c>
      <c r="G24" s="53">
        <v>192.0</v>
      </c>
      <c r="H24" s="57">
        <f t="shared" si="1"/>
        <v>23.5059761</v>
      </c>
      <c r="I24" s="51" t="s">
        <v>99</v>
      </c>
      <c r="J24" s="53"/>
    </row>
    <row r="25">
      <c r="A25" s="68" t="s">
        <v>40</v>
      </c>
      <c r="B25" s="69" t="s">
        <v>87</v>
      </c>
      <c r="C25" s="69" t="s">
        <v>90</v>
      </c>
      <c r="D25" s="69" t="s">
        <v>41</v>
      </c>
      <c r="E25" s="50">
        <v>0.08125</v>
      </c>
      <c r="F25" s="51">
        <v>736.0</v>
      </c>
      <c r="G25" s="53">
        <v>684.0</v>
      </c>
      <c r="H25" s="52">
        <f t="shared" si="1"/>
        <v>7.065217391</v>
      </c>
      <c r="I25" s="58">
        <v>0.0</v>
      </c>
      <c r="J25" s="53"/>
    </row>
    <row r="26">
      <c r="A26" s="80" t="s">
        <v>60</v>
      </c>
      <c r="B26" s="81" t="s">
        <v>93</v>
      </c>
      <c r="C26" s="81" t="s">
        <v>88</v>
      </c>
      <c r="D26" s="82" t="s">
        <v>26</v>
      </c>
      <c r="E26" s="50">
        <v>0.3277777777777778</v>
      </c>
      <c r="F26" s="83">
        <v>18.0</v>
      </c>
      <c r="G26" s="83">
        <v>14.0</v>
      </c>
      <c r="H26" s="52">
        <f t="shared" si="1"/>
        <v>22.22222222</v>
      </c>
      <c r="I26" s="54">
        <v>0.0</v>
      </c>
      <c r="J26" s="53"/>
    </row>
    <row r="27">
      <c r="A27" s="75" t="s">
        <v>17</v>
      </c>
      <c r="B27" s="76" t="s">
        <v>93</v>
      </c>
      <c r="C27" s="76" t="s">
        <v>92</v>
      </c>
      <c r="D27" s="77" t="s">
        <v>18</v>
      </c>
      <c r="E27" s="78">
        <v>0.12916666666666668</v>
      </c>
      <c r="F27" s="51">
        <v>362.0</v>
      </c>
      <c r="G27" s="53">
        <v>334.0</v>
      </c>
      <c r="H27" s="57">
        <f t="shared" si="1"/>
        <v>7.73480663</v>
      </c>
      <c r="I27" s="54">
        <v>0.0</v>
      </c>
      <c r="J27" s="53"/>
    </row>
    <row r="28">
      <c r="A28" s="84" t="s">
        <v>20</v>
      </c>
      <c r="B28" s="85" t="s">
        <v>87</v>
      </c>
      <c r="C28" s="85" t="s">
        <v>92</v>
      </c>
      <c r="D28" s="50"/>
      <c r="E28" s="50">
        <v>0.14444444444444443</v>
      </c>
      <c r="F28" s="83">
        <v>195.0</v>
      </c>
      <c r="G28" s="83">
        <v>174.0</v>
      </c>
      <c r="H28" s="57">
        <f t="shared" si="1"/>
        <v>10.76923077</v>
      </c>
      <c r="I28" s="54">
        <v>0.0</v>
      </c>
      <c r="J28" s="53"/>
    </row>
    <row r="29">
      <c r="A29" s="75" t="s">
        <v>73</v>
      </c>
      <c r="B29" s="76" t="s">
        <v>93</v>
      </c>
      <c r="C29" s="76" t="s">
        <v>90</v>
      </c>
      <c r="D29" s="77" t="s">
        <v>18</v>
      </c>
      <c r="E29" s="50">
        <v>0.14930555555555555</v>
      </c>
      <c r="F29" s="83">
        <v>481.0</v>
      </c>
      <c r="G29" s="83">
        <v>376.0</v>
      </c>
      <c r="H29" s="52">
        <f t="shared" si="1"/>
        <v>21.82952183</v>
      </c>
      <c r="I29" s="54">
        <v>0.0</v>
      </c>
      <c r="J29" s="53"/>
    </row>
    <row r="30">
      <c r="A30" s="61" t="s">
        <v>22</v>
      </c>
      <c r="B30" s="49" t="s">
        <v>87</v>
      </c>
      <c r="C30" s="49" t="s">
        <v>92</v>
      </c>
      <c r="D30" s="49" t="s">
        <v>15</v>
      </c>
      <c r="E30" s="50">
        <v>0.0625</v>
      </c>
      <c r="F30" s="51">
        <v>297.0</v>
      </c>
      <c r="G30" s="53">
        <v>226.0</v>
      </c>
      <c r="H30" s="57">
        <f t="shared" si="1"/>
        <v>23.90572391</v>
      </c>
      <c r="I30" s="54">
        <v>0.008206018518518519</v>
      </c>
      <c r="J30" s="53"/>
    </row>
    <row r="31">
      <c r="A31" s="47" t="s">
        <v>100</v>
      </c>
      <c r="B31" s="48" t="s">
        <v>93</v>
      </c>
      <c r="C31" s="48" t="s">
        <v>88</v>
      </c>
      <c r="D31" s="49" t="s">
        <v>15</v>
      </c>
      <c r="E31" s="50">
        <v>0.14305555555555555</v>
      </c>
      <c r="F31" s="83">
        <v>202.0</v>
      </c>
      <c r="G31" s="83">
        <v>150.0</v>
      </c>
      <c r="H31" s="52">
        <f t="shared" si="1"/>
        <v>25.74257426</v>
      </c>
      <c r="I31" s="54">
        <v>0.18958333333333333</v>
      </c>
      <c r="J31" s="55">
        <v>1.0</v>
      </c>
    </row>
    <row r="32">
      <c r="A32" s="63" t="s">
        <v>101</v>
      </c>
      <c r="B32" s="64"/>
      <c r="C32" s="64"/>
      <c r="D32" s="86"/>
      <c r="E32" s="87" t="s">
        <v>102</v>
      </c>
      <c r="F32" s="83">
        <v>3.0</v>
      </c>
      <c r="G32" s="83">
        <v>2.0</v>
      </c>
      <c r="H32" s="66">
        <f t="shared" si="1"/>
        <v>33.33333333</v>
      </c>
      <c r="I32" s="67">
        <v>0.0</v>
      </c>
      <c r="J32" s="53"/>
    </row>
    <row r="33">
      <c r="A33" s="68" t="s">
        <v>48</v>
      </c>
      <c r="B33" s="69" t="s">
        <v>93</v>
      </c>
      <c r="C33" s="69" t="s">
        <v>88</v>
      </c>
      <c r="D33" s="70" t="s">
        <v>41</v>
      </c>
      <c r="E33" s="50">
        <v>0.09444444444444444</v>
      </c>
      <c r="F33" s="83">
        <v>538.0</v>
      </c>
      <c r="G33" s="83">
        <v>490.0</v>
      </c>
      <c r="H33" s="52">
        <f t="shared" si="1"/>
        <v>8.921933086</v>
      </c>
      <c r="I33" s="54">
        <v>0.0</v>
      </c>
      <c r="J33" s="53"/>
    </row>
    <row r="34">
      <c r="A34" s="68" t="s">
        <v>64</v>
      </c>
      <c r="B34" s="69" t="s">
        <v>87</v>
      </c>
      <c r="C34" s="69" t="s">
        <v>88</v>
      </c>
      <c r="D34" s="70" t="s">
        <v>41</v>
      </c>
      <c r="E34" s="50">
        <v>0.2763888888888889</v>
      </c>
      <c r="F34" s="83">
        <v>432.0</v>
      </c>
      <c r="G34" s="83">
        <v>381.0</v>
      </c>
      <c r="H34" s="52">
        <f t="shared" si="1"/>
        <v>11.80555556</v>
      </c>
      <c r="I34" s="54">
        <v>0.0</v>
      </c>
      <c r="J34" s="53"/>
    </row>
    <row r="35">
      <c r="A35" s="71" t="s">
        <v>75</v>
      </c>
      <c r="B35" s="72" t="s">
        <v>87</v>
      </c>
      <c r="C35" s="72" t="s">
        <v>90</v>
      </c>
      <c r="D35" s="74" t="s">
        <v>24</v>
      </c>
      <c r="E35" s="87" t="s">
        <v>102</v>
      </c>
      <c r="F35" s="83" t="s">
        <v>102</v>
      </c>
      <c r="G35" s="83" t="s">
        <v>102</v>
      </c>
      <c r="H35" s="57" t="s">
        <v>102</v>
      </c>
      <c r="I35" s="51" t="s">
        <v>102</v>
      </c>
      <c r="J35" s="53"/>
    </row>
    <row r="36">
      <c r="A36" s="79" t="s">
        <v>66</v>
      </c>
      <c r="B36" s="69" t="s">
        <v>87</v>
      </c>
      <c r="C36" s="69" t="s">
        <v>95</v>
      </c>
      <c r="D36" s="70" t="s">
        <v>41</v>
      </c>
      <c r="E36" s="50">
        <v>0.21944444444444444</v>
      </c>
      <c r="F36" s="51">
        <v>301.0</v>
      </c>
      <c r="G36" s="53">
        <v>243.0</v>
      </c>
      <c r="H36" s="52">
        <f t="shared" ref="H36:H49" si="2">100-(G36*100/F36)</f>
        <v>19.26910299</v>
      </c>
      <c r="I36" s="58">
        <v>0.3194444444444444</v>
      </c>
      <c r="J36" s="53"/>
    </row>
    <row r="37">
      <c r="A37" s="88" t="s">
        <v>103</v>
      </c>
      <c r="B37" s="89" t="s">
        <v>104</v>
      </c>
      <c r="C37" s="89" t="s">
        <v>88</v>
      </c>
      <c r="D37" s="90" t="s">
        <v>41</v>
      </c>
      <c r="E37" s="50">
        <v>0.10416666666666667</v>
      </c>
      <c r="F37" s="51">
        <v>246.0</v>
      </c>
      <c r="G37" s="53">
        <v>200.0</v>
      </c>
      <c r="H37" s="52">
        <f t="shared" si="2"/>
        <v>18.69918699</v>
      </c>
      <c r="I37" s="53" t="s">
        <v>105</v>
      </c>
      <c r="J37" s="53"/>
    </row>
    <row r="38">
      <c r="A38" s="80" t="s">
        <v>28</v>
      </c>
      <c r="B38" s="81" t="s">
        <v>93</v>
      </c>
      <c r="C38" s="81" t="s">
        <v>92</v>
      </c>
      <c r="D38" s="82" t="s">
        <v>26</v>
      </c>
      <c r="E38" s="50">
        <v>0.1375</v>
      </c>
      <c r="F38" s="51">
        <v>13.0</v>
      </c>
      <c r="G38" s="53">
        <v>10.0</v>
      </c>
      <c r="H38" s="57">
        <f t="shared" si="2"/>
        <v>23.07692308</v>
      </c>
      <c r="I38" s="58">
        <v>0.0</v>
      </c>
      <c r="J38" s="53"/>
    </row>
    <row r="39">
      <c r="A39" s="80" t="s">
        <v>33</v>
      </c>
      <c r="B39" s="81" t="s">
        <v>87</v>
      </c>
      <c r="C39" s="81" t="s">
        <v>92</v>
      </c>
      <c r="D39" s="82" t="s">
        <v>26</v>
      </c>
      <c r="E39" s="50">
        <v>0.13819444444444445</v>
      </c>
      <c r="F39" s="83">
        <v>189.0</v>
      </c>
      <c r="G39" s="83">
        <v>131.0</v>
      </c>
      <c r="H39" s="57">
        <f t="shared" si="2"/>
        <v>30.68783069</v>
      </c>
      <c r="I39" s="54">
        <v>0.0</v>
      </c>
      <c r="J39" s="53"/>
    </row>
    <row r="40">
      <c r="A40" s="47" t="s">
        <v>72</v>
      </c>
      <c r="B40" s="48" t="s">
        <v>87</v>
      </c>
      <c r="C40" s="48" t="s">
        <v>88</v>
      </c>
      <c r="D40" s="49" t="s">
        <v>15</v>
      </c>
      <c r="E40" s="50">
        <v>0.09444444444444444</v>
      </c>
      <c r="F40" s="83">
        <v>77.0</v>
      </c>
      <c r="G40" s="83">
        <v>59.0</v>
      </c>
      <c r="H40" s="52">
        <f t="shared" si="2"/>
        <v>23.37662338</v>
      </c>
      <c r="I40" s="54">
        <v>0.0</v>
      </c>
      <c r="J40" s="53"/>
    </row>
    <row r="41">
      <c r="A41" s="47" t="s">
        <v>30</v>
      </c>
      <c r="B41" s="48" t="s">
        <v>87</v>
      </c>
      <c r="C41" s="48" t="s">
        <v>92</v>
      </c>
      <c r="D41" s="48" t="s">
        <v>15</v>
      </c>
      <c r="E41" s="50">
        <v>0.075</v>
      </c>
      <c r="F41" s="83">
        <v>266.0</v>
      </c>
      <c r="G41" s="83">
        <v>191.0</v>
      </c>
      <c r="H41" s="57">
        <f t="shared" si="2"/>
        <v>28.19548872</v>
      </c>
      <c r="I41" s="54">
        <v>0.0</v>
      </c>
      <c r="J41" s="53"/>
    </row>
    <row r="42">
      <c r="A42" s="68" t="s">
        <v>106</v>
      </c>
      <c r="B42" s="69" t="s">
        <v>87</v>
      </c>
      <c r="C42" s="69" t="s">
        <v>88</v>
      </c>
      <c r="D42" s="69" t="s">
        <v>41</v>
      </c>
      <c r="E42" s="50">
        <v>0.12708333333333333</v>
      </c>
      <c r="F42" s="83">
        <v>316.0</v>
      </c>
      <c r="G42" s="83">
        <v>244.0</v>
      </c>
      <c r="H42" s="52">
        <f t="shared" si="2"/>
        <v>22.78481013</v>
      </c>
      <c r="I42" s="51" t="s">
        <v>107</v>
      </c>
      <c r="J42" s="53"/>
    </row>
    <row r="43">
      <c r="A43" s="68" t="s">
        <v>67</v>
      </c>
      <c r="B43" s="69" t="s">
        <v>93</v>
      </c>
      <c r="C43" s="69" t="s">
        <v>88</v>
      </c>
      <c r="D43" s="70" t="s">
        <v>41</v>
      </c>
      <c r="E43" s="50">
        <v>0.1486111111111111</v>
      </c>
      <c r="F43" s="83">
        <v>21.0</v>
      </c>
      <c r="G43" s="83">
        <v>17.0</v>
      </c>
      <c r="H43" s="52">
        <f t="shared" si="2"/>
        <v>19.04761905</v>
      </c>
      <c r="I43" s="58">
        <v>0.0</v>
      </c>
      <c r="J43" s="53"/>
    </row>
    <row r="44">
      <c r="A44" s="91" t="s">
        <v>61</v>
      </c>
      <c r="B44" s="81" t="s">
        <v>93</v>
      </c>
      <c r="C44" s="81" t="s">
        <v>90</v>
      </c>
      <c r="D44" s="81" t="s">
        <v>26</v>
      </c>
      <c r="E44" s="87" t="s">
        <v>102</v>
      </c>
      <c r="F44" s="51">
        <v>5.0</v>
      </c>
      <c r="G44" s="53">
        <v>2.0</v>
      </c>
      <c r="H44" s="52">
        <f t="shared" si="2"/>
        <v>60</v>
      </c>
      <c r="I44" s="58">
        <v>0.0</v>
      </c>
      <c r="J44" s="53"/>
    </row>
    <row r="45">
      <c r="A45" s="92" t="s">
        <v>58</v>
      </c>
      <c r="B45" s="93" t="s">
        <v>104</v>
      </c>
      <c r="C45" s="93" t="s">
        <v>90</v>
      </c>
      <c r="D45" s="94"/>
      <c r="E45" s="50">
        <v>0.2111111111111111</v>
      </c>
      <c r="F45" s="83">
        <v>260.0</v>
      </c>
      <c r="G45" s="83">
        <v>233.0</v>
      </c>
      <c r="H45" s="52">
        <f t="shared" si="2"/>
        <v>10.38461538</v>
      </c>
      <c r="I45" s="58">
        <v>0.0</v>
      </c>
      <c r="J45" s="53"/>
    </row>
    <row r="46">
      <c r="A46" s="92" t="s">
        <v>42</v>
      </c>
      <c r="B46" s="95" t="s">
        <v>104</v>
      </c>
      <c r="C46" s="95" t="s">
        <v>88</v>
      </c>
      <c r="D46" s="94"/>
      <c r="E46" s="96">
        <v>0.1111111111111111</v>
      </c>
      <c r="F46" s="97">
        <v>161.0</v>
      </c>
      <c r="G46" s="97">
        <v>153.0</v>
      </c>
      <c r="H46" s="52">
        <f t="shared" si="2"/>
        <v>4.968944099</v>
      </c>
      <c r="I46" s="58">
        <v>0.0</v>
      </c>
      <c r="J46" s="53"/>
    </row>
    <row r="47">
      <c r="A47" s="47" t="s">
        <v>68</v>
      </c>
      <c r="B47" s="48" t="s">
        <v>87</v>
      </c>
      <c r="C47" s="48" t="s">
        <v>90</v>
      </c>
      <c r="D47" s="49" t="s">
        <v>15</v>
      </c>
      <c r="E47" s="50">
        <v>0.1361111111111111</v>
      </c>
      <c r="F47" s="83">
        <v>347.0</v>
      </c>
      <c r="G47" s="83">
        <v>307.0</v>
      </c>
      <c r="H47" s="52">
        <f t="shared" si="2"/>
        <v>11.52737752</v>
      </c>
      <c r="I47" s="54">
        <v>0.7909722222222222</v>
      </c>
      <c r="J47" s="53"/>
    </row>
    <row r="48">
      <c r="A48" s="98" t="s">
        <v>39</v>
      </c>
      <c r="B48" s="95" t="s">
        <v>104</v>
      </c>
      <c r="C48" s="95" t="s">
        <v>92</v>
      </c>
      <c r="D48" s="94"/>
      <c r="E48" s="50">
        <v>0.1111111111111111</v>
      </c>
      <c r="F48" s="51">
        <v>85.0</v>
      </c>
      <c r="G48" s="53">
        <v>75.0</v>
      </c>
      <c r="H48" s="57">
        <f t="shared" si="2"/>
        <v>11.76470588</v>
      </c>
      <c r="I48" s="54">
        <v>0.0</v>
      </c>
      <c r="J48" s="53"/>
    </row>
    <row r="49">
      <c r="A49" s="47" t="s">
        <v>54</v>
      </c>
      <c r="B49" s="48" t="s">
        <v>87</v>
      </c>
      <c r="C49" s="48" t="s">
        <v>88</v>
      </c>
      <c r="D49" s="49" t="s">
        <v>15</v>
      </c>
      <c r="E49" s="50">
        <v>0.05347222222222222</v>
      </c>
      <c r="F49" s="83">
        <v>494.0</v>
      </c>
      <c r="G49" s="83">
        <v>420.0</v>
      </c>
      <c r="H49" s="52">
        <f t="shared" si="2"/>
        <v>14.97975709</v>
      </c>
      <c r="I49" s="54">
        <v>0.3215277777777778</v>
      </c>
      <c r="J49" s="53"/>
    </row>
    <row r="50">
      <c r="A50" s="63" t="s">
        <v>108</v>
      </c>
      <c r="B50" s="64"/>
      <c r="C50" s="64"/>
      <c r="D50" s="94"/>
      <c r="E50" s="99" t="s">
        <v>102</v>
      </c>
      <c r="F50" s="100" t="s">
        <v>102</v>
      </c>
      <c r="G50" s="100" t="s">
        <v>102</v>
      </c>
      <c r="H50" s="66"/>
      <c r="I50" s="67">
        <v>0.0</v>
      </c>
      <c r="J50" s="53"/>
    </row>
    <row r="51">
      <c r="A51" s="101" t="s">
        <v>62</v>
      </c>
      <c r="B51" s="102" t="s">
        <v>87</v>
      </c>
      <c r="C51" s="102" t="s">
        <v>90</v>
      </c>
      <c r="D51" s="103" t="s">
        <v>63</v>
      </c>
      <c r="E51" s="50">
        <v>0.13333333333333333</v>
      </c>
      <c r="F51" s="83">
        <v>44.0</v>
      </c>
      <c r="G51" s="83">
        <v>39.0</v>
      </c>
      <c r="H51" s="52">
        <f>100-(G51*100/F51)</f>
        <v>11.36363636</v>
      </c>
      <c r="I51" s="58">
        <v>0.34097222222222223</v>
      </c>
      <c r="J51" s="53"/>
    </row>
    <row r="52">
      <c r="A52" s="42" t="s">
        <v>109</v>
      </c>
      <c r="B52" s="64"/>
      <c r="C52" s="64"/>
      <c r="D52" s="86"/>
      <c r="E52" s="99" t="s">
        <v>102</v>
      </c>
      <c r="F52" s="83">
        <v>16.0</v>
      </c>
      <c r="G52" s="83">
        <v>3.0</v>
      </c>
      <c r="H52" s="104" t="s">
        <v>102</v>
      </c>
      <c r="I52" s="67">
        <v>0.0</v>
      </c>
      <c r="J52" s="53"/>
    </row>
    <row r="53">
      <c r="A53" s="71" t="s">
        <v>69</v>
      </c>
      <c r="B53" s="72" t="s">
        <v>93</v>
      </c>
      <c r="C53" s="72" t="s">
        <v>88</v>
      </c>
      <c r="D53" s="74" t="s">
        <v>24</v>
      </c>
      <c r="E53" s="50">
        <v>0.11458333333333333</v>
      </c>
      <c r="F53" s="51">
        <v>39.0</v>
      </c>
      <c r="G53" s="53">
        <v>26.0</v>
      </c>
      <c r="H53" s="52">
        <f t="shared" ref="H53:H70" si="3">100-(G53*100/F53)</f>
        <v>33.33333333</v>
      </c>
      <c r="I53" s="58">
        <v>0.06527777777777778</v>
      </c>
      <c r="J53" s="53"/>
    </row>
    <row r="54">
      <c r="A54" s="68" t="s">
        <v>71</v>
      </c>
      <c r="B54" s="70" t="s">
        <v>93</v>
      </c>
      <c r="C54" s="69" t="s">
        <v>90</v>
      </c>
      <c r="D54" s="69" t="s">
        <v>41</v>
      </c>
      <c r="E54" s="50">
        <v>0.059027777777777776</v>
      </c>
      <c r="F54" s="51">
        <v>328.0</v>
      </c>
      <c r="G54" s="53">
        <v>237.0</v>
      </c>
      <c r="H54" s="52">
        <f t="shared" si="3"/>
        <v>27.74390244</v>
      </c>
      <c r="I54" s="58">
        <v>0.0</v>
      </c>
      <c r="J54" s="53"/>
    </row>
    <row r="55">
      <c r="A55" s="105" t="s">
        <v>35</v>
      </c>
      <c r="B55" s="106" t="s">
        <v>87</v>
      </c>
      <c r="C55" s="106" t="s">
        <v>90</v>
      </c>
      <c r="D55" s="94" t="s">
        <v>36</v>
      </c>
      <c r="E55" s="50">
        <v>0.049305555555555554</v>
      </c>
      <c r="F55" s="83">
        <v>901.0</v>
      </c>
      <c r="G55" s="83">
        <v>685.0</v>
      </c>
      <c r="H55" s="52">
        <f t="shared" si="3"/>
        <v>23.97336293</v>
      </c>
      <c r="I55" s="58">
        <v>0.525</v>
      </c>
      <c r="J55" s="53"/>
    </row>
    <row r="56">
      <c r="A56" s="91" t="s">
        <v>32</v>
      </c>
      <c r="B56" s="81" t="s">
        <v>93</v>
      </c>
      <c r="C56" s="81" t="s">
        <v>92</v>
      </c>
      <c r="D56" s="82" t="s">
        <v>26</v>
      </c>
      <c r="E56" s="50">
        <v>0.07777777777777778</v>
      </c>
      <c r="F56" s="51">
        <v>114.0</v>
      </c>
      <c r="G56" s="53">
        <v>95.0</v>
      </c>
      <c r="H56" s="57">
        <f t="shared" si="3"/>
        <v>16.66666667</v>
      </c>
      <c r="I56" s="54">
        <v>0.0</v>
      </c>
      <c r="J56" s="53"/>
    </row>
    <row r="57">
      <c r="A57" s="47" t="s">
        <v>110</v>
      </c>
      <c r="B57" s="48" t="s">
        <v>87</v>
      </c>
      <c r="C57" s="48" t="s">
        <v>111</v>
      </c>
      <c r="D57" s="49" t="s">
        <v>15</v>
      </c>
      <c r="E57" s="50">
        <v>0.15902777777777777</v>
      </c>
      <c r="F57" s="51">
        <v>327.0</v>
      </c>
      <c r="G57" s="53">
        <v>286.0</v>
      </c>
      <c r="H57" s="57">
        <f t="shared" si="3"/>
        <v>12.5382263</v>
      </c>
      <c r="I57" s="58">
        <v>0.00951388888888889</v>
      </c>
      <c r="J57" s="53"/>
    </row>
    <row r="58">
      <c r="A58" s="42" t="s">
        <v>112</v>
      </c>
      <c r="B58" s="64"/>
      <c r="C58" s="64"/>
      <c r="D58" s="86"/>
      <c r="E58" s="50">
        <v>0.09166666666666666</v>
      </c>
      <c r="F58" s="83">
        <v>36.0</v>
      </c>
      <c r="G58" s="83">
        <v>29.0</v>
      </c>
      <c r="H58" s="66">
        <f t="shared" si="3"/>
        <v>19.44444444</v>
      </c>
      <c r="I58" s="67">
        <v>0.0</v>
      </c>
      <c r="J58" s="53"/>
    </row>
    <row r="59">
      <c r="A59" s="47" t="s">
        <v>113</v>
      </c>
      <c r="B59" s="48" t="s">
        <v>87</v>
      </c>
      <c r="C59" s="48" t="s">
        <v>88</v>
      </c>
      <c r="D59" s="49" t="s">
        <v>15</v>
      </c>
      <c r="E59" s="50">
        <v>0.08055555555555556</v>
      </c>
      <c r="F59" s="51">
        <v>336.0</v>
      </c>
      <c r="G59" s="53">
        <v>268.0</v>
      </c>
      <c r="H59" s="52">
        <f t="shared" si="3"/>
        <v>20.23809524</v>
      </c>
      <c r="I59" s="58">
        <v>0.42291666666666666</v>
      </c>
      <c r="J59" s="53"/>
    </row>
    <row r="60">
      <c r="A60" s="80" t="s">
        <v>31</v>
      </c>
      <c r="B60" s="81" t="s">
        <v>87</v>
      </c>
      <c r="C60" s="81" t="s">
        <v>111</v>
      </c>
      <c r="D60" s="82" t="s">
        <v>26</v>
      </c>
      <c r="E60" s="50">
        <v>0.23680555555555555</v>
      </c>
      <c r="F60" s="51">
        <v>53.0</v>
      </c>
      <c r="G60" s="53">
        <v>43.0</v>
      </c>
      <c r="H60" s="57">
        <f t="shared" si="3"/>
        <v>18.86792453</v>
      </c>
      <c r="I60" s="58">
        <v>0.0</v>
      </c>
      <c r="J60" s="55">
        <v>18.0</v>
      </c>
    </row>
    <row r="61">
      <c r="A61" s="71" t="s">
        <v>70</v>
      </c>
      <c r="B61" s="72" t="s">
        <v>87</v>
      </c>
      <c r="C61" s="72" t="s">
        <v>95</v>
      </c>
      <c r="D61" s="74" t="s">
        <v>24</v>
      </c>
      <c r="E61" s="50">
        <v>0.1597222222222222</v>
      </c>
      <c r="F61" s="83">
        <v>109.0</v>
      </c>
      <c r="G61" s="83">
        <v>79.0</v>
      </c>
      <c r="H61" s="52">
        <f t="shared" si="3"/>
        <v>27.52293578</v>
      </c>
      <c r="I61" s="58">
        <v>0.2534722222222222</v>
      </c>
      <c r="J61" s="53"/>
    </row>
    <row r="62">
      <c r="A62" s="71" t="s">
        <v>23</v>
      </c>
      <c r="B62" s="72" t="s">
        <v>87</v>
      </c>
      <c r="C62" s="72" t="s">
        <v>111</v>
      </c>
      <c r="D62" s="74" t="s">
        <v>24</v>
      </c>
      <c r="E62" s="50">
        <v>0.1375</v>
      </c>
      <c r="F62" s="107">
        <v>365.0</v>
      </c>
      <c r="G62" s="107">
        <v>313.0</v>
      </c>
      <c r="H62" s="57">
        <f t="shared" si="3"/>
        <v>14.24657534</v>
      </c>
      <c r="I62" s="58">
        <v>0.013564814814814814</v>
      </c>
      <c r="J62" s="53"/>
    </row>
    <row r="63">
      <c r="A63" s="47" t="s">
        <v>37</v>
      </c>
      <c r="B63" s="48" t="s">
        <v>87</v>
      </c>
      <c r="C63" s="48" t="s">
        <v>111</v>
      </c>
      <c r="D63" s="49" t="s">
        <v>15</v>
      </c>
      <c r="E63" s="50">
        <v>0.09513888888888888</v>
      </c>
      <c r="F63" s="83">
        <v>274.0</v>
      </c>
      <c r="G63" s="83">
        <v>192.0</v>
      </c>
      <c r="H63" s="57">
        <f t="shared" si="3"/>
        <v>29.9270073</v>
      </c>
      <c r="I63" s="54">
        <v>0.0</v>
      </c>
      <c r="J63" s="53"/>
    </row>
    <row r="64">
      <c r="A64" s="80" t="s">
        <v>25</v>
      </c>
      <c r="B64" s="81" t="s">
        <v>87</v>
      </c>
      <c r="C64" s="81" t="s">
        <v>92</v>
      </c>
      <c r="D64" s="82" t="s">
        <v>26</v>
      </c>
      <c r="E64" s="50">
        <v>0.1361111111111111</v>
      </c>
      <c r="F64" s="83">
        <v>85.0</v>
      </c>
      <c r="G64" s="83">
        <v>76.0</v>
      </c>
      <c r="H64" s="57">
        <f t="shared" si="3"/>
        <v>10.58823529</v>
      </c>
      <c r="I64" s="51" t="s">
        <v>114</v>
      </c>
      <c r="J64" s="53"/>
    </row>
    <row r="65">
      <c r="A65" s="47" t="s">
        <v>29</v>
      </c>
      <c r="B65" s="48" t="s">
        <v>87</v>
      </c>
      <c r="C65" s="48" t="s">
        <v>111</v>
      </c>
      <c r="D65" s="49" t="s">
        <v>15</v>
      </c>
      <c r="E65" s="50">
        <v>0.10277777777777777</v>
      </c>
      <c r="F65" s="83">
        <v>240.0</v>
      </c>
      <c r="G65" s="83">
        <v>210.0</v>
      </c>
      <c r="H65" s="57">
        <f t="shared" si="3"/>
        <v>12.5</v>
      </c>
      <c r="I65" s="54">
        <v>0.0</v>
      </c>
      <c r="J65" s="53"/>
    </row>
    <row r="66">
      <c r="A66" s="47" t="s">
        <v>55</v>
      </c>
      <c r="B66" s="48" t="s">
        <v>87</v>
      </c>
      <c r="C66" s="48" t="s">
        <v>90</v>
      </c>
      <c r="D66" s="49" t="s">
        <v>15</v>
      </c>
      <c r="E66" s="50">
        <v>0.08333333333333333</v>
      </c>
      <c r="F66" s="83">
        <v>633.0</v>
      </c>
      <c r="G66" s="83">
        <v>545.0</v>
      </c>
      <c r="H66" s="52">
        <f t="shared" si="3"/>
        <v>13.90205371</v>
      </c>
      <c r="I66" s="54">
        <v>0.0</v>
      </c>
      <c r="J66" s="55">
        <v>1.0</v>
      </c>
    </row>
    <row r="67">
      <c r="A67" s="47" t="s">
        <v>74</v>
      </c>
      <c r="B67" s="48" t="s">
        <v>87</v>
      </c>
      <c r="C67" s="48" t="s">
        <v>88</v>
      </c>
      <c r="D67" s="49" t="s">
        <v>15</v>
      </c>
      <c r="E67" s="50">
        <v>0.059722222222222225</v>
      </c>
      <c r="F67" s="83">
        <v>390.0</v>
      </c>
      <c r="G67" s="83">
        <v>306.0</v>
      </c>
      <c r="H67" s="52">
        <f t="shared" si="3"/>
        <v>21.53846154</v>
      </c>
      <c r="I67" s="54">
        <v>0.0</v>
      </c>
      <c r="J67" s="53"/>
    </row>
    <row r="68">
      <c r="A68" s="47" t="s">
        <v>45</v>
      </c>
      <c r="B68" s="48" t="s">
        <v>87</v>
      </c>
      <c r="C68" s="48" t="s">
        <v>95</v>
      </c>
      <c r="D68" s="49" t="s">
        <v>15</v>
      </c>
      <c r="E68" s="50">
        <v>0.15416666666666667</v>
      </c>
      <c r="F68" s="83">
        <v>392.0</v>
      </c>
      <c r="G68" s="83">
        <v>360.0</v>
      </c>
      <c r="H68" s="52">
        <f t="shared" si="3"/>
        <v>8.163265306</v>
      </c>
      <c r="I68" s="54">
        <v>0.008993055555555556</v>
      </c>
      <c r="J68" s="53"/>
    </row>
    <row r="69">
      <c r="A69" s="80" t="s">
        <v>115</v>
      </c>
      <c r="B69" s="81" t="s">
        <v>87</v>
      </c>
      <c r="C69" s="81" t="s">
        <v>95</v>
      </c>
      <c r="D69" s="82" t="s">
        <v>26</v>
      </c>
      <c r="E69" s="50">
        <v>0.10902777777777778</v>
      </c>
      <c r="F69" s="83">
        <v>492.0</v>
      </c>
      <c r="G69" s="83">
        <v>396.0</v>
      </c>
      <c r="H69" s="52">
        <f t="shared" si="3"/>
        <v>19.51219512</v>
      </c>
      <c r="I69" s="54">
        <v>0.5006944444444444</v>
      </c>
      <c r="J69" s="53"/>
    </row>
    <row r="70">
      <c r="A70" s="47" t="s">
        <v>51</v>
      </c>
      <c r="B70" s="48" t="s">
        <v>87</v>
      </c>
      <c r="C70" s="48" t="s">
        <v>88</v>
      </c>
      <c r="D70" s="49" t="s">
        <v>15</v>
      </c>
      <c r="E70" s="50">
        <v>0.05277777777777778</v>
      </c>
      <c r="F70" s="83">
        <v>441.0</v>
      </c>
      <c r="G70" s="83">
        <v>359.0</v>
      </c>
      <c r="H70" s="52">
        <f t="shared" si="3"/>
        <v>18.59410431</v>
      </c>
      <c r="I70" s="54">
        <v>0.46597222222222223</v>
      </c>
      <c r="J70" s="53"/>
    </row>
  </sheetData>
  <autoFilter ref="$A$1:$J$70">
    <sortState ref="A1:J70">
      <sortCondition ref="A1:A70"/>
      <sortCondition ref="D1:D7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0.5"/>
    <col customWidth="1" min="2" max="2" width="12.38"/>
    <col customWidth="1" min="3" max="3" width="9.75"/>
    <col customWidth="1" min="4" max="4" width="21.63"/>
    <col customWidth="1" min="5" max="5" width="12.13"/>
    <col customWidth="1" min="6" max="7" width="10.13"/>
    <col customWidth="1" min="8" max="8" width="12.88"/>
    <col customWidth="1" min="9" max="10" width="10.13"/>
  </cols>
  <sheetData>
    <row r="1">
      <c r="A1" s="108" t="s">
        <v>76</v>
      </c>
      <c r="B1" s="108" t="s">
        <v>77</v>
      </c>
      <c r="C1" s="108" t="s">
        <v>78</v>
      </c>
      <c r="D1" s="109" t="s">
        <v>10</v>
      </c>
      <c r="E1" s="46" t="s">
        <v>80</v>
      </c>
      <c r="F1" s="109" t="s">
        <v>81</v>
      </c>
      <c r="G1" s="109" t="s">
        <v>82</v>
      </c>
      <c r="H1" s="110" t="s">
        <v>83</v>
      </c>
      <c r="I1" s="111" t="s">
        <v>84</v>
      </c>
      <c r="J1" s="110" t="s">
        <v>85</v>
      </c>
    </row>
    <row r="2">
      <c r="A2" s="47" t="s">
        <v>86</v>
      </c>
      <c r="B2" s="48" t="s">
        <v>87</v>
      </c>
      <c r="C2" s="48" t="s">
        <v>88</v>
      </c>
      <c r="D2" s="49" t="s">
        <v>15</v>
      </c>
      <c r="E2" s="50">
        <v>0.07777777777777778</v>
      </c>
      <c r="F2" s="51">
        <v>302.0</v>
      </c>
      <c r="G2" s="51">
        <v>248.0</v>
      </c>
      <c r="H2" s="52">
        <f t="shared" ref="H2:H23" si="1">100-(G2*100/F2)</f>
        <v>17.8807947</v>
      </c>
      <c r="I2" s="51" t="s">
        <v>89</v>
      </c>
      <c r="J2" s="53"/>
    </row>
    <row r="3">
      <c r="A3" s="47" t="s">
        <v>44</v>
      </c>
      <c r="B3" s="48" t="s">
        <v>87</v>
      </c>
      <c r="C3" s="48" t="s">
        <v>88</v>
      </c>
      <c r="D3" s="49" t="s">
        <v>15</v>
      </c>
      <c r="E3" s="50">
        <v>0.09652777777777778</v>
      </c>
      <c r="F3" s="51">
        <v>695.0</v>
      </c>
      <c r="G3" s="51">
        <v>624.0</v>
      </c>
      <c r="H3" s="112">
        <f t="shared" si="1"/>
        <v>10.21582734</v>
      </c>
      <c r="I3" s="54">
        <v>0.9506944444444444</v>
      </c>
      <c r="J3" s="55">
        <v>1.0</v>
      </c>
    </row>
    <row r="4">
      <c r="A4" s="47" t="s">
        <v>38</v>
      </c>
      <c r="B4" s="48" t="s">
        <v>87</v>
      </c>
      <c r="C4" s="48" t="s">
        <v>90</v>
      </c>
      <c r="D4" s="49" t="s">
        <v>15</v>
      </c>
      <c r="E4" s="50">
        <v>0.059722222222222225</v>
      </c>
      <c r="F4" s="51">
        <v>749.0</v>
      </c>
      <c r="G4" s="51">
        <v>593.0</v>
      </c>
      <c r="H4" s="52">
        <f t="shared" si="1"/>
        <v>20.82777036</v>
      </c>
      <c r="I4" s="51" t="s">
        <v>91</v>
      </c>
      <c r="J4" s="56"/>
    </row>
    <row r="5">
      <c r="A5" s="47" t="s">
        <v>43</v>
      </c>
      <c r="B5" s="48" t="s">
        <v>93</v>
      </c>
      <c r="C5" s="48" t="s">
        <v>90</v>
      </c>
      <c r="D5" s="49" t="s">
        <v>15</v>
      </c>
      <c r="E5" s="50">
        <v>0.08680555555555555</v>
      </c>
      <c r="F5" s="51">
        <v>721.0</v>
      </c>
      <c r="G5" s="51">
        <v>551.0</v>
      </c>
      <c r="H5" s="52">
        <f t="shared" si="1"/>
        <v>23.57836338</v>
      </c>
      <c r="I5" s="54">
        <v>0.044444444444444446</v>
      </c>
      <c r="J5" s="59">
        <v>4.0</v>
      </c>
    </row>
    <row r="6">
      <c r="A6" s="47" t="s">
        <v>49</v>
      </c>
      <c r="B6" s="48" t="s">
        <v>87</v>
      </c>
      <c r="C6" s="48" t="s">
        <v>90</v>
      </c>
      <c r="D6" s="49" t="s">
        <v>15</v>
      </c>
      <c r="E6" s="50">
        <v>0.07708333333333334</v>
      </c>
      <c r="F6" s="51">
        <v>650.0</v>
      </c>
      <c r="G6" s="51">
        <v>490.0</v>
      </c>
      <c r="H6" s="52">
        <f t="shared" si="1"/>
        <v>24.61538462</v>
      </c>
      <c r="I6" s="54">
        <v>0.22083333333333333</v>
      </c>
      <c r="J6" s="60"/>
    </row>
    <row r="7">
      <c r="A7" s="47" t="s">
        <v>52</v>
      </c>
      <c r="B7" s="48" t="s">
        <v>87</v>
      </c>
      <c r="C7" s="48" t="s">
        <v>90</v>
      </c>
      <c r="D7" s="49" t="s">
        <v>15</v>
      </c>
      <c r="E7" s="50">
        <v>0.07847222222222222</v>
      </c>
      <c r="F7" s="51">
        <v>639.0</v>
      </c>
      <c r="G7" s="51">
        <v>521.0</v>
      </c>
      <c r="H7" s="52">
        <f t="shared" si="1"/>
        <v>18.46635368</v>
      </c>
      <c r="I7" s="54">
        <v>0.5951388888888889</v>
      </c>
      <c r="J7" s="53"/>
    </row>
    <row r="8">
      <c r="A8" s="47" t="s">
        <v>53</v>
      </c>
      <c r="B8" s="48" t="s">
        <v>87</v>
      </c>
      <c r="C8" s="48" t="s">
        <v>90</v>
      </c>
      <c r="D8" s="49" t="s">
        <v>15</v>
      </c>
      <c r="E8" s="50">
        <v>0.07569444444444444</v>
      </c>
      <c r="F8" s="51">
        <v>209.0</v>
      </c>
      <c r="G8" s="51">
        <v>188.0</v>
      </c>
      <c r="H8" s="112">
        <f t="shared" si="1"/>
        <v>10.04784689</v>
      </c>
      <c r="I8" s="54">
        <v>0.0</v>
      </c>
      <c r="J8" s="53"/>
    </row>
    <row r="9">
      <c r="A9" s="47" t="s">
        <v>94</v>
      </c>
      <c r="B9" s="48" t="s">
        <v>87</v>
      </c>
      <c r="C9" s="48" t="s">
        <v>95</v>
      </c>
      <c r="D9" s="49" t="s">
        <v>15</v>
      </c>
      <c r="E9" s="50">
        <v>0.09236111111111112</v>
      </c>
      <c r="F9" s="51">
        <v>350.0</v>
      </c>
      <c r="G9" s="51">
        <v>286.0</v>
      </c>
      <c r="H9" s="52">
        <f t="shared" si="1"/>
        <v>18.28571429</v>
      </c>
      <c r="I9" s="54">
        <v>0.05138888888888889</v>
      </c>
      <c r="J9" s="53"/>
    </row>
    <row r="10">
      <c r="A10" s="47" t="s">
        <v>57</v>
      </c>
      <c r="B10" s="48" t="s">
        <v>87</v>
      </c>
      <c r="C10" s="48" t="s">
        <v>88</v>
      </c>
      <c r="D10" s="49" t="s">
        <v>15</v>
      </c>
      <c r="E10" s="113">
        <v>0.05416666666666667</v>
      </c>
      <c r="F10" s="51">
        <v>463.0</v>
      </c>
      <c r="G10" s="53">
        <v>380.0</v>
      </c>
      <c r="H10" s="52">
        <f t="shared" si="1"/>
        <v>17.92656587</v>
      </c>
      <c r="I10" s="54">
        <v>0.008078703703703704</v>
      </c>
      <c r="J10" s="53"/>
    </row>
    <row r="11">
      <c r="A11" s="61" t="s">
        <v>96</v>
      </c>
      <c r="B11" s="49" t="s">
        <v>87</v>
      </c>
      <c r="C11" s="49" t="s">
        <v>95</v>
      </c>
      <c r="D11" s="49" t="s">
        <v>15</v>
      </c>
      <c r="E11" s="50">
        <v>0.09097222222222222</v>
      </c>
      <c r="F11" s="51">
        <v>268.0</v>
      </c>
      <c r="G11" s="53">
        <v>195.0</v>
      </c>
      <c r="H11" s="52">
        <f t="shared" si="1"/>
        <v>27.23880597</v>
      </c>
      <c r="I11" s="54">
        <v>0.07013888888888889</v>
      </c>
      <c r="J11" s="53"/>
    </row>
    <row r="12">
      <c r="A12" s="62" t="s">
        <v>56</v>
      </c>
      <c r="B12" s="48" t="s">
        <v>87</v>
      </c>
      <c r="C12" s="48" t="s">
        <v>95</v>
      </c>
      <c r="D12" s="49" t="s">
        <v>15</v>
      </c>
      <c r="E12" s="50">
        <v>0.06666666666666667</v>
      </c>
      <c r="F12" s="51">
        <v>319.0</v>
      </c>
      <c r="G12" s="51">
        <v>253.0</v>
      </c>
      <c r="H12" s="52">
        <f t="shared" si="1"/>
        <v>20.68965517</v>
      </c>
      <c r="I12" s="54">
        <v>0.0</v>
      </c>
      <c r="J12" s="53"/>
    </row>
    <row r="13">
      <c r="A13" s="68" t="s">
        <v>59</v>
      </c>
      <c r="B13" s="69" t="s">
        <v>93</v>
      </c>
      <c r="C13" s="69" t="s">
        <v>90</v>
      </c>
      <c r="D13" s="70" t="s">
        <v>41</v>
      </c>
      <c r="E13" s="50">
        <v>0.11666666666666667</v>
      </c>
      <c r="F13" s="51">
        <v>123.0</v>
      </c>
      <c r="G13" s="51">
        <v>95.0</v>
      </c>
      <c r="H13" s="52">
        <f t="shared" si="1"/>
        <v>22.76422764</v>
      </c>
      <c r="I13" s="54">
        <v>0.0</v>
      </c>
      <c r="J13" s="53"/>
    </row>
    <row r="14">
      <c r="A14" s="71" t="s">
        <v>50</v>
      </c>
      <c r="B14" s="72" t="s">
        <v>87</v>
      </c>
      <c r="C14" s="73" t="s">
        <v>90</v>
      </c>
      <c r="D14" s="74" t="s">
        <v>24</v>
      </c>
      <c r="E14" s="50">
        <v>0.0875</v>
      </c>
      <c r="F14" s="51">
        <v>83.0</v>
      </c>
      <c r="G14" s="53">
        <v>75.0</v>
      </c>
      <c r="H14" s="112">
        <f t="shared" si="1"/>
        <v>9.638554217</v>
      </c>
      <c r="I14" s="54">
        <v>0.0</v>
      </c>
      <c r="J14" s="53"/>
    </row>
    <row r="15">
      <c r="A15" s="75" t="s">
        <v>47</v>
      </c>
      <c r="B15" s="76" t="s">
        <v>87</v>
      </c>
      <c r="C15" s="76" t="s">
        <v>90</v>
      </c>
      <c r="D15" s="77" t="s">
        <v>18</v>
      </c>
      <c r="E15" s="78">
        <v>0.059027777777777776</v>
      </c>
      <c r="F15" s="51">
        <v>693.0</v>
      </c>
      <c r="G15" s="51">
        <v>507.0</v>
      </c>
      <c r="H15" s="52">
        <f t="shared" si="1"/>
        <v>26.83982684</v>
      </c>
      <c r="I15" s="54">
        <v>0.0</v>
      </c>
      <c r="J15" s="53"/>
    </row>
    <row r="16">
      <c r="A16" s="68" t="s">
        <v>46</v>
      </c>
      <c r="B16" s="69" t="s">
        <v>87</v>
      </c>
      <c r="C16" s="69" t="s">
        <v>88</v>
      </c>
      <c r="D16" s="70" t="s">
        <v>41</v>
      </c>
      <c r="E16" s="50">
        <v>0.043055555555555555</v>
      </c>
      <c r="F16" s="51">
        <v>286.0</v>
      </c>
      <c r="G16" s="53">
        <v>241.0</v>
      </c>
      <c r="H16" s="52">
        <f t="shared" si="1"/>
        <v>15.73426573</v>
      </c>
      <c r="I16" s="54">
        <v>0.0</v>
      </c>
      <c r="J16" s="55">
        <v>1.0</v>
      </c>
    </row>
    <row r="17">
      <c r="A17" s="71" t="s">
        <v>65</v>
      </c>
      <c r="B17" s="72" t="s">
        <v>87</v>
      </c>
      <c r="C17" s="72" t="s">
        <v>88</v>
      </c>
      <c r="D17" s="74" t="s">
        <v>24</v>
      </c>
      <c r="E17" s="50">
        <v>0.10833333333333334</v>
      </c>
      <c r="F17" s="51">
        <v>218.0</v>
      </c>
      <c r="G17" s="51">
        <v>193.0</v>
      </c>
      <c r="H17" s="112">
        <f t="shared" si="1"/>
        <v>11.46788991</v>
      </c>
      <c r="I17" s="54">
        <v>0.0</v>
      </c>
      <c r="J17" s="53"/>
    </row>
    <row r="18">
      <c r="A18" s="68" t="s">
        <v>40</v>
      </c>
      <c r="B18" s="69" t="s">
        <v>87</v>
      </c>
      <c r="C18" s="69" t="s">
        <v>90</v>
      </c>
      <c r="D18" s="69" t="s">
        <v>41</v>
      </c>
      <c r="E18" s="50">
        <v>0.08125</v>
      </c>
      <c r="F18" s="51">
        <v>736.0</v>
      </c>
      <c r="G18" s="53">
        <v>684.0</v>
      </c>
      <c r="H18" s="52">
        <f t="shared" si="1"/>
        <v>7.065217391</v>
      </c>
      <c r="I18" s="54">
        <v>0.0</v>
      </c>
      <c r="J18" s="53"/>
    </row>
    <row r="19">
      <c r="A19" s="80" t="s">
        <v>60</v>
      </c>
      <c r="B19" s="81" t="s">
        <v>93</v>
      </c>
      <c r="C19" s="81" t="s">
        <v>88</v>
      </c>
      <c r="D19" s="82" t="s">
        <v>26</v>
      </c>
      <c r="E19" s="50">
        <v>0.3277777777777778</v>
      </c>
      <c r="F19" s="83">
        <v>18.0</v>
      </c>
      <c r="G19" s="83">
        <v>14.0</v>
      </c>
      <c r="H19" s="52">
        <f t="shared" si="1"/>
        <v>22.22222222</v>
      </c>
      <c r="I19" s="54">
        <v>0.0</v>
      </c>
      <c r="J19" s="53"/>
    </row>
    <row r="20">
      <c r="A20" s="75" t="s">
        <v>73</v>
      </c>
      <c r="B20" s="76" t="s">
        <v>93</v>
      </c>
      <c r="C20" s="76" t="s">
        <v>90</v>
      </c>
      <c r="D20" s="77" t="s">
        <v>18</v>
      </c>
      <c r="E20" s="50">
        <v>0.14930555555555555</v>
      </c>
      <c r="F20" s="83">
        <v>481.0</v>
      </c>
      <c r="G20" s="83">
        <v>376.0</v>
      </c>
      <c r="H20" s="52">
        <f t="shared" si="1"/>
        <v>21.82952183</v>
      </c>
      <c r="I20" s="54">
        <v>0.0</v>
      </c>
      <c r="J20" s="53"/>
    </row>
    <row r="21">
      <c r="A21" s="47" t="s">
        <v>100</v>
      </c>
      <c r="B21" s="48" t="s">
        <v>93</v>
      </c>
      <c r="C21" s="48" t="s">
        <v>88</v>
      </c>
      <c r="D21" s="49" t="s">
        <v>15</v>
      </c>
      <c r="E21" s="50">
        <v>0.14305555555555555</v>
      </c>
      <c r="F21" s="83">
        <v>202.0</v>
      </c>
      <c r="G21" s="83">
        <v>150.0</v>
      </c>
      <c r="H21" s="52">
        <f t="shared" si="1"/>
        <v>25.74257426</v>
      </c>
      <c r="I21" s="54">
        <v>0.18958333333333333</v>
      </c>
      <c r="J21" s="55">
        <v>1.0</v>
      </c>
    </row>
    <row r="22">
      <c r="A22" s="68" t="s">
        <v>48</v>
      </c>
      <c r="B22" s="69" t="s">
        <v>93</v>
      </c>
      <c r="C22" s="69" t="s">
        <v>88</v>
      </c>
      <c r="D22" s="70" t="s">
        <v>41</v>
      </c>
      <c r="E22" s="50">
        <v>0.09444444444444444</v>
      </c>
      <c r="F22" s="83">
        <v>538.0</v>
      </c>
      <c r="G22" s="83">
        <v>490.0</v>
      </c>
      <c r="H22" s="112">
        <f t="shared" si="1"/>
        <v>8.921933086</v>
      </c>
      <c r="I22" s="54">
        <v>0.0</v>
      </c>
      <c r="J22" s="53"/>
    </row>
    <row r="23" ht="15.75" customHeight="1">
      <c r="A23" s="68" t="s">
        <v>64</v>
      </c>
      <c r="B23" s="69" t="s">
        <v>87</v>
      </c>
      <c r="C23" s="69" t="s">
        <v>88</v>
      </c>
      <c r="D23" s="70" t="s">
        <v>41</v>
      </c>
      <c r="E23" s="50">
        <v>0.2763888888888889</v>
      </c>
      <c r="F23" s="83">
        <v>432.0</v>
      </c>
      <c r="G23" s="83">
        <v>381.0</v>
      </c>
      <c r="H23" s="112">
        <f t="shared" si="1"/>
        <v>11.80555556</v>
      </c>
      <c r="I23" s="54">
        <v>0.0</v>
      </c>
      <c r="J23" s="53"/>
    </row>
    <row r="24">
      <c r="A24" s="71" t="s">
        <v>75</v>
      </c>
      <c r="B24" s="72" t="s">
        <v>87</v>
      </c>
      <c r="C24" s="72" t="s">
        <v>90</v>
      </c>
      <c r="D24" s="74" t="s">
        <v>24</v>
      </c>
      <c r="E24" s="87" t="s">
        <v>102</v>
      </c>
      <c r="F24" s="83" t="s">
        <v>102</v>
      </c>
      <c r="G24" s="83" t="s">
        <v>102</v>
      </c>
      <c r="H24" s="57" t="s">
        <v>102</v>
      </c>
      <c r="I24" s="51" t="s">
        <v>102</v>
      </c>
      <c r="J24" s="53"/>
    </row>
    <row r="25">
      <c r="A25" s="79" t="s">
        <v>66</v>
      </c>
      <c r="B25" s="69" t="s">
        <v>87</v>
      </c>
      <c r="C25" s="69" t="s">
        <v>95</v>
      </c>
      <c r="D25" s="70" t="s">
        <v>41</v>
      </c>
      <c r="E25" s="50">
        <v>0.21944444444444444</v>
      </c>
      <c r="F25" s="51">
        <v>301.0</v>
      </c>
      <c r="G25" s="53">
        <v>243.0</v>
      </c>
      <c r="H25" s="52">
        <f t="shared" ref="H25:H45" si="2">100-(G25*100/F25)</f>
        <v>19.26910299</v>
      </c>
      <c r="I25" s="54">
        <v>0.3194444444444444</v>
      </c>
      <c r="J25" s="53"/>
    </row>
    <row r="26">
      <c r="A26" s="88" t="s">
        <v>103</v>
      </c>
      <c r="B26" s="89" t="s">
        <v>104</v>
      </c>
      <c r="C26" s="89" t="s">
        <v>88</v>
      </c>
      <c r="D26" s="90" t="s">
        <v>41</v>
      </c>
      <c r="E26" s="50">
        <v>0.10416666666666667</v>
      </c>
      <c r="F26" s="51">
        <v>246.0</v>
      </c>
      <c r="G26" s="53">
        <v>200.0</v>
      </c>
      <c r="H26" s="52">
        <f t="shared" si="2"/>
        <v>18.69918699</v>
      </c>
      <c r="I26" s="51" t="s">
        <v>105</v>
      </c>
      <c r="J26" s="53"/>
    </row>
    <row r="27">
      <c r="A27" s="47" t="s">
        <v>72</v>
      </c>
      <c r="B27" s="48" t="s">
        <v>87</v>
      </c>
      <c r="C27" s="48" t="s">
        <v>88</v>
      </c>
      <c r="D27" s="49" t="s">
        <v>15</v>
      </c>
      <c r="E27" s="50">
        <v>0.09444444444444444</v>
      </c>
      <c r="F27" s="83">
        <v>77.0</v>
      </c>
      <c r="G27" s="83">
        <v>59.0</v>
      </c>
      <c r="H27" s="52">
        <f t="shared" si="2"/>
        <v>23.37662338</v>
      </c>
      <c r="I27" s="54">
        <v>0.0</v>
      </c>
      <c r="J27" s="53"/>
    </row>
    <row r="28">
      <c r="A28" s="68" t="s">
        <v>106</v>
      </c>
      <c r="B28" s="69" t="s">
        <v>87</v>
      </c>
      <c r="C28" s="69" t="s">
        <v>88</v>
      </c>
      <c r="D28" s="69" t="s">
        <v>41</v>
      </c>
      <c r="E28" s="50">
        <v>0.12708333333333333</v>
      </c>
      <c r="F28" s="83">
        <v>316.0</v>
      </c>
      <c r="G28" s="83">
        <v>244.0</v>
      </c>
      <c r="H28" s="52">
        <f t="shared" si="2"/>
        <v>22.78481013</v>
      </c>
      <c r="I28" s="51" t="s">
        <v>107</v>
      </c>
      <c r="J28" s="53"/>
    </row>
    <row r="29">
      <c r="A29" s="68" t="s">
        <v>67</v>
      </c>
      <c r="B29" s="69" t="s">
        <v>93</v>
      </c>
      <c r="C29" s="69" t="s">
        <v>88</v>
      </c>
      <c r="D29" s="70" t="s">
        <v>41</v>
      </c>
      <c r="E29" s="50">
        <v>0.1486111111111111</v>
      </c>
      <c r="F29" s="83">
        <v>21.0</v>
      </c>
      <c r="G29" s="83">
        <v>17.0</v>
      </c>
      <c r="H29" s="52">
        <f t="shared" si="2"/>
        <v>19.04761905</v>
      </c>
      <c r="I29" s="54">
        <v>0.0</v>
      </c>
      <c r="J29" s="53"/>
    </row>
    <row r="30">
      <c r="A30" s="91" t="s">
        <v>61</v>
      </c>
      <c r="B30" s="81" t="s">
        <v>93</v>
      </c>
      <c r="C30" s="81" t="s">
        <v>90</v>
      </c>
      <c r="D30" s="81" t="s">
        <v>26</v>
      </c>
      <c r="E30" s="87" t="s">
        <v>102</v>
      </c>
      <c r="F30" s="51">
        <v>5.0</v>
      </c>
      <c r="G30" s="53">
        <v>2.0</v>
      </c>
      <c r="H30" s="52">
        <f t="shared" si="2"/>
        <v>60</v>
      </c>
      <c r="I30" s="54">
        <v>0.0</v>
      </c>
      <c r="J30" s="53"/>
    </row>
    <row r="31">
      <c r="A31" s="92" t="s">
        <v>58</v>
      </c>
      <c r="B31" s="93" t="s">
        <v>104</v>
      </c>
      <c r="C31" s="93" t="s">
        <v>90</v>
      </c>
      <c r="D31" s="94"/>
      <c r="E31" s="50">
        <v>0.2111111111111111</v>
      </c>
      <c r="F31" s="83">
        <v>260.0</v>
      </c>
      <c r="G31" s="83">
        <v>233.0</v>
      </c>
      <c r="H31" s="112">
        <f t="shared" si="2"/>
        <v>10.38461538</v>
      </c>
      <c r="I31" s="54">
        <v>0.0</v>
      </c>
      <c r="J31" s="53"/>
    </row>
    <row r="32">
      <c r="A32" s="92" t="s">
        <v>42</v>
      </c>
      <c r="B32" s="95" t="s">
        <v>104</v>
      </c>
      <c r="C32" s="95" t="s">
        <v>88</v>
      </c>
      <c r="D32" s="94"/>
      <c r="E32" s="96">
        <v>0.1111111111111111</v>
      </c>
      <c r="F32" s="97">
        <v>161.0</v>
      </c>
      <c r="G32" s="97">
        <v>153.0</v>
      </c>
      <c r="H32" s="52">
        <f t="shared" si="2"/>
        <v>4.968944099</v>
      </c>
      <c r="I32" s="54">
        <v>0.0</v>
      </c>
      <c r="J32" s="53"/>
    </row>
    <row r="33">
      <c r="A33" s="47" t="s">
        <v>68</v>
      </c>
      <c r="B33" s="48" t="s">
        <v>87</v>
      </c>
      <c r="C33" s="48" t="s">
        <v>90</v>
      </c>
      <c r="D33" s="49" t="s">
        <v>15</v>
      </c>
      <c r="E33" s="50">
        <v>0.1361111111111111</v>
      </c>
      <c r="F33" s="83">
        <v>347.0</v>
      </c>
      <c r="G33" s="83">
        <v>307.0</v>
      </c>
      <c r="H33" s="52">
        <f t="shared" si="2"/>
        <v>11.52737752</v>
      </c>
      <c r="I33" s="54">
        <v>0.7909722222222222</v>
      </c>
      <c r="J33" s="53"/>
    </row>
    <row r="34">
      <c r="A34" s="47" t="s">
        <v>54</v>
      </c>
      <c r="B34" s="48" t="s">
        <v>87</v>
      </c>
      <c r="C34" s="48" t="s">
        <v>88</v>
      </c>
      <c r="D34" s="49" t="s">
        <v>15</v>
      </c>
      <c r="E34" s="113">
        <v>0.05347222222222222</v>
      </c>
      <c r="F34" s="83">
        <v>494.0</v>
      </c>
      <c r="G34" s="83">
        <v>420.0</v>
      </c>
      <c r="H34" s="52">
        <f t="shared" si="2"/>
        <v>14.97975709</v>
      </c>
      <c r="I34" s="54">
        <v>0.3215277777777778</v>
      </c>
      <c r="J34" s="53"/>
    </row>
    <row r="35">
      <c r="A35" s="101" t="s">
        <v>62</v>
      </c>
      <c r="B35" s="102" t="s">
        <v>87</v>
      </c>
      <c r="C35" s="102" t="s">
        <v>90</v>
      </c>
      <c r="D35" s="103" t="s">
        <v>63</v>
      </c>
      <c r="E35" s="50">
        <v>0.13333333333333333</v>
      </c>
      <c r="F35" s="83">
        <v>44.0</v>
      </c>
      <c r="G35" s="83">
        <v>39.0</v>
      </c>
      <c r="H35" s="52">
        <f t="shared" si="2"/>
        <v>11.36363636</v>
      </c>
      <c r="I35" s="54">
        <v>0.34097222222222223</v>
      </c>
      <c r="J35" s="53"/>
    </row>
    <row r="36">
      <c r="A36" s="71" t="s">
        <v>69</v>
      </c>
      <c r="B36" s="72" t="s">
        <v>93</v>
      </c>
      <c r="C36" s="72" t="s">
        <v>88</v>
      </c>
      <c r="D36" s="74" t="s">
        <v>24</v>
      </c>
      <c r="E36" s="50">
        <v>0.11458333333333333</v>
      </c>
      <c r="F36" s="51">
        <v>39.0</v>
      </c>
      <c r="G36" s="53">
        <v>26.0</v>
      </c>
      <c r="H36" s="52">
        <f t="shared" si="2"/>
        <v>33.33333333</v>
      </c>
      <c r="I36" s="54">
        <v>0.06527777777777778</v>
      </c>
      <c r="J36" s="53"/>
    </row>
    <row r="37">
      <c r="A37" s="68" t="s">
        <v>71</v>
      </c>
      <c r="B37" s="70" t="s">
        <v>93</v>
      </c>
      <c r="C37" s="69" t="s">
        <v>90</v>
      </c>
      <c r="D37" s="69" t="s">
        <v>41</v>
      </c>
      <c r="E37" s="50">
        <v>0.059027777777777776</v>
      </c>
      <c r="F37" s="51">
        <v>328.0</v>
      </c>
      <c r="G37" s="53">
        <v>237.0</v>
      </c>
      <c r="H37" s="52">
        <f t="shared" si="2"/>
        <v>27.74390244</v>
      </c>
      <c r="I37" s="54">
        <v>0.0</v>
      </c>
      <c r="J37" s="53"/>
    </row>
    <row r="38">
      <c r="A38" s="105" t="s">
        <v>35</v>
      </c>
      <c r="B38" s="106" t="s">
        <v>87</v>
      </c>
      <c r="C38" s="106" t="s">
        <v>90</v>
      </c>
      <c r="D38" s="94" t="s">
        <v>36</v>
      </c>
      <c r="E38" s="50">
        <v>0.049305555555555554</v>
      </c>
      <c r="F38" s="83">
        <v>901.0</v>
      </c>
      <c r="G38" s="83">
        <v>685.0</v>
      </c>
      <c r="H38" s="52">
        <f t="shared" si="2"/>
        <v>23.97336293</v>
      </c>
      <c r="I38" s="54">
        <v>0.525</v>
      </c>
      <c r="J38" s="53"/>
    </row>
    <row r="39">
      <c r="A39" s="47" t="s">
        <v>113</v>
      </c>
      <c r="B39" s="48" t="s">
        <v>87</v>
      </c>
      <c r="C39" s="48" t="s">
        <v>88</v>
      </c>
      <c r="D39" s="49" t="s">
        <v>15</v>
      </c>
      <c r="E39" s="50">
        <v>0.08055555555555556</v>
      </c>
      <c r="F39" s="51">
        <v>336.0</v>
      </c>
      <c r="G39" s="53">
        <v>268.0</v>
      </c>
      <c r="H39" s="52">
        <f t="shared" si="2"/>
        <v>20.23809524</v>
      </c>
      <c r="I39" s="54">
        <v>0.42291666666666666</v>
      </c>
      <c r="J39" s="53"/>
    </row>
    <row r="40">
      <c r="A40" s="71" t="s">
        <v>70</v>
      </c>
      <c r="B40" s="72" t="s">
        <v>87</v>
      </c>
      <c r="C40" s="72" t="s">
        <v>95</v>
      </c>
      <c r="D40" s="74" t="s">
        <v>24</v>
      </c>
      <c r="E40" s="50">
        <v>0.1597222222222222</v>
      </c>
      <c r="F40" s="83">
        <v>109.0</v>
      </c>
      <c r="G40" s="83">
        <v>79.0</v>
      </c>
      <c r="H40" s="52">
        <f t="shared" si="2"/>
        <v>27.52293578</v>
      </c>
      <c r="I40" s="54">
        <v>0.2534722222222222</v>
      </c>
      <c r="J40" s="53"/>
    </row>
    <row r="41">
      <c r="A41" s="47" t="s">
        <v>55</v>
      </c>
      <c r="B41" s="48" t="s">
        <v>87</v>
      </c>
      <c r="C41" s="48" t="s">
        <v>90</v>
      </c>
      <c r="D41" s="49" t="s">
        <v>15</v>
      </c>
      <c r="E41" s="50">
        <v>0.08333333333333333</v>
      </c>
      <c r="F41" s="83">
        <v>633.0</v>
      </c>
      <c r="G41" s="83">
        <v>545.0</v>
      </c>
      <c r="H41" s="52">
        <f t="shared" si="2"/>
        <v>13.90205371</v>
      </c>
      <c r="I41" s="54">
        <v>0.0</v>
      </c>
      <c r="J41" s="55">
        <v>1.0</v>
      </c>
    </row>
    <row r="42">
      <c r="A42" s="47" t="s">
        <v>74</v>
      </c>
      <c r="B42" s="48" t="s">
        <v>87</v>
      </c>
      <c r="C42" s="48" t="s">
        <v>88</v>
      </c>
      <c r="D42" s="49" t="s">
        <v>15</v>
      </c>
      <c r="E42" s="50">
        <v>0.059722222222222225</v>
      </c>
      <c r="F42" s="83">
        <v>390.0</v>
      </c>
      <c r="G42" s="83">
        <v>306.0</v>
      </c>
      <c r="H42" s="52">
        <f t="shared" si="2"/>
        <v>21.53846154</v>
      </c>
      <c r="I42" s="54">
        <v>0.0</v>
      </c>
      <c r="J42" s="53"/>
    </row>
    <row r="43">
      <c r="A43" s="47" t="s">
        <v>45</v>
      </c>
      <c r="B43" s="48" t="s">
        <v>87</v>
      </c>
      <c r="C43" s="48" t="s">
        <v>95</v>
      </c>
      <c r="D43" s="49" t="s">
        <v>15</v>
      </c>
      <c r="E43" s="50">
        <v>0.15416666666666667</v>
      </c>
      <c r="F43" s="83">
        <v>392.0</v>
      </c>
      <c r="G43" s="83">
        <v>360.0</v>
      </c>
      <c r="H43" s="52">
        <f t="shared" si="2"/>
        <v>8.163265306</v>
      </c>
      <c r="I43" s="54">
        <v>0.008993055555555556</v>
      </c>
      <c r="J43" s="53"/>
    </row>
    <row r="44">
      <c r="A44" s="80" t="s">
        <v>115</v>
      </c>
      <c r="B44" s="81" t="s">
        <v>87</v>
      </c>
      <c r="C44" s="81" t="s">
        <v>95</v>
      </c>
      <c r="D44" s="82" t="s">
        <v>26</v>
      </c>
      <c r="E44" s="50">
        <v>0.10902777777777778</v>
      </c>
      <c r="F44" s="83">
        <v>492.0</v>
      </c>
      <c r="G44" s="83">
        <v>396.0</v>
      </c>
      <c r="H44" s="52">
        <f t="shared" si="2"/>
        <v>19.51219512</v>
      </c>
      <c r="I44" s="54">
        <v>0.5006944444444444</v>
      </c>
      <c r="J44" s="53"/>
    </row>
    <row r="45">
      <c r="A45" s="47" t="s">
        <v>51</v>
      </c>
      <c r="B45" s="48" t="s">
        <v>87</v>
      </c>
      <c r="C45" s="48" t="s">
        <v>88</v>
      </c>
      <c r="D45" s="49" t="s">
        <v>15</v>
      </c>
      <c r="E45" s="113">
        <v>0.05277777777777778</v>
      </c>
      <c r="F45" s="83">
        <v>441.0</v>
      </c>
      <c r="G45" s="83">
        <v>359.0</v>
      </c>
      <c r="H45" s="52">
        <f t="shared" si="2"/>
        <v>18.59410431</v>
      </c>
      <c r="I45" s="54">
        <v>0.46597222222222223</v>
      </c>
      <c r="J45" s="53"/>
    </row>
    <row r="46">
      <c r="A46" s="114" t="s">
        <v>116</v>
      </c>
      <c r="B46" s="115"/>
      <c r="C46" s="115"/>
      <c r="D46" s="115"/>
      <c r="E46" s="116"/>
      <c r="F46" s="116">
        <f t="shared" ref="F46:H46" si="3">AVERAGE(F2:F45)</f>
        <v>360.6511628</v>
      </c>
      <c r="G46" s="116">
        <f t="shared" si="3"/>
        <v>295.6511628</v>
      </c>
      <c r="H46" s="116">
        <f t="shared" si="3"/>
        <v>19.17972683</v>
      </c>
      <c r="I46" s="117"/>
      <c r="J46" s="118"/>
    </row>
  </sheetData>
  <autoFilter ref="$A$1:$J$46"/>
  <conditionalFormatting sqref="E2:E45">
    <cfRule type="cellIs" dxfId="0" priority="1" operator="greaterThan">
      <formula>AVERAGE(E2:E45) + STDEV(E2:E45)</formula>
    </cfRule>
  </conditionalFormatting>
  <conditionalFormatting sqref="E2:E45">
    <cfRule type="cellIs" dxfId="1" priority="2" operator="lessThan">
      <formula>AVERAGE(E2:E45) - STDEV(E2:E45)</formula>
    </cfRule>
  </conditionalFormatting>
  <conditionalFormatting sqref="F2:F45">
    <cfRule type="cellIs" dxfId="1" priority="3" operator="greaterThan">
      <formula>AVERAGE(F2:F45) + STDEV(F2:F45)</formula>
    </cfRule>
  </conditionalFormatting>
  <conditionalFormatting sqref="F2:F45">
    <cfRule type="cellIs" dxfId="0" priority="4" operator="lessThan">
      <formula>AVERAGE(F2:F45) - STDEV(F2:F45)</formula>
    </cfRule>
  </conditionalFormatting>
  <conditionalFormatting sqref="G2:G45">
    <cfRule type="cellIs" dxfId="0" priority="5" operator="lessThan">
      <formula>AVERAGE(G2:G45) - STDEV(G2:G45)</formula>
    </cfRule>
  </conditionalFormatting>
  <conditionalFormatting sqref="G2:G45">
    <cfRule type="cellIs" dxfId="1" priority="6" operator="greaterThan">
      <formula>AVERAGE(G2:G45) + STDEV(G2:G45)</formula>
    </cfRule>
  </conditionalFormatting>
  <conditionalFormatting sqref="H2:H45">
    <cfRule type="cellIs" dxfId="0" priority="7" operator="greaterThan">
      <formula>AVERAGE(H2:H45) + STDEV(H2:H45)</formula>
    </cfRule>
  </conditionalFormatting>
  <conditionalFormatting sqref="H2:H45">
    <cfRule type="cellIs" dxfId="1" priority="8" operator="lessThan">
      <formula>AVERAGE(H2:H45) - STDEV(H2:H45)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3" max="3" width="12.63"/>
    <col customWidth="1" min="4" max="4" width="21.63"/>
  </cols>
  <sheetData>
    <row r="1">
      <c r="A1" s="45" t="s">
        <v>76</v>
      </c>
      <c r="B1" s="45" t="s">
        <v>77</v>
      </c>
      <c r="C1" s="45" t="s">
        <v>78</v>
      </c>
      <c r="D1" s="46" t="s">
        <v>79</v>
      </c>
      <c r="E1" s="46" t="s">
        <v>80</v>
      </c>
      <c r="F1" s="46" t="s">
        <v>81</v>
      </c>
      <c r="G1" s="46" t="s">
        <v>82</v>
      </c>
      <c r="H1" s="46" t="s">
        <v>83</v>
      </c>
      <c r="I1" s="46" t="s">
        <v>84</v>
      </c>
      <c r="J1" s="46" t="s">
        <v>85</v>
      </c>
    </row>
    <row r="2">
      <c r="A2" s="47" t="s">
        <v>14</v>
      </c>
      <c r="B2" s="48" t="s">
        <v>87</v>
      </c>
      <c r="C2" s="48" t="s">
        <v>92</v>
      </c>
      <c r="D2" s="49" t="s">
        <v>15</v>
      </c>
      <c r="E2" s="119">
        <v>0.04791666666666667</v>
      </c>
      <c r="F2" s="51">
        <v>226.0</v>
      </c>
      <c r="G2" s="53">
        <v>168.0</v>
      </c>
      <c r="H2" s="57">
        <f t="shared" ref="H2:H21" si="1">100-(G2*100/F2)</f>
        <v>25.66371681</v>
      </c>
      <c r="I2" s="58">
        <v>0.43472222222222223</v>
      </c>
      <c r="J2" s="53"/>
    </row>
    <row r="3">
      <c r="A3" s="47" t="s">
        <v>19</v>
      </c>
      <c r="B3" s="48" t="s">
        <v>87</v>
      </c>
      <c r="C3" s="48" t="s">
        <v>92</v>
      </c>
      <c r="D3" s="49" t="s">
        <v>15</v>
      </c>
      <c r="E3" s="113">
        <v>0.09027777777777778</v>
      </c>
      <c r="F3" s="51">
        <v>285.0</v>
      </c>
      <c r="G3" s="53">
        <v>200.0</v>
      </c>
      <c r="H3" s="57">
        <f t="shared" si="1"/>
        <v>29.8245614</v>
      </c>
      <c r="I3" s="58">
        <v>0.0</v>
      </c>
      <c r="J3" s="53"/>
    </row>
    <row r="4">
      <c r="A4" s="47" t="s">
        <v>16</v>
      </c>
      <c r="B4" s="48" t="s">
        <v>87</v>
      </c>
      <c r="C4" s="48" t="s">
        <v>92</v>
      </c>
      <c r="D4" s="49" t="s">
        <v>15</v>
      </c>
      <c r="E4" s="119">
        <v>0.06180555555555556</v>
      </c>
      <c r="F4" s="51">
        <v>333.0</v>
      </c>
      <c r="G4" s="51">
        <v>263.0</v>
      </c>
      <c r="H4" s="57">
        <f t="shared" si="1"/>
        <v>21.02102102</v>
      </c>
      <c r="I4" s="54">
        <v>0.23125</v>
      </c>
      <c r="J4" s="53"/>
    </row>
    <row r="5">
      <c r="A5" s="47" t="s">
        <v>21</v>
      </c>
      <c r="B5" s="48" t="s">
        <v>87</v>
      </c>
      <c r="C5" s="48" t="s">
        <v>92</v>
      </c>
      <c r="D5" s="49" t="s">
        <v>15</v>
      </c>
      <c r="E5" s="119">
        <v>0.06875</v>
      </c>
      <c r="F5" s="51">
        <v>304.0</v>
      </c>
      <c r="G5" s="53">
        <v>226.0</v>
      </c>
      <c r="H5" s="57">
        <f t="shared" si="1"/>
        <v>25.65789474</v>
      </c>
      <c r="I5" s="54">
        <v>0.0</v>
      </c>
      <c r="J5" s="53"/>
    </row>
    <row r="6">
      <c r="A6" s="75" t="s">
        <v>27</v>
      </c>
      <c r="B6" s="76" t="s">
        <v>87</v>
      </c>
      <c r="C6" s="76" t="s">
        <v>92</v>
      </c>
      <c r="D6" s="77" t="s">
        <v>18</v>
      </c>
      <c r="E6" s="50">
        <v>0.19722222222222222</v>
      </c>
      <c r="F6" s="51">
        <v>210.0</v>
      </c>
      <c r="G6" s="51">
        <v>166.0</v>
      </c>
      <c r="H6" s="57">
        <f t="shared" si="1"/>
        <v>20.95238095</v>
      </c>
      <c r="I6" s="54">
        <v>0.0</v>
      </c>
      <c r="J6" s="53"/>
    </row>
    <row r="7">
      <c r="A7" s="79" t="s">
        <v>98</v>
      </c>
      <c r="B7" s="69" t="s">
        <v>87</v>
      </c>
      <c r="C7" s="69" t="s">
        <v>92</v>
      </c>
      <c r="D7" s="70" t="s">
        <v>41</v>
      </c>
      <c r="E7" s="50">
        <v>0.15833333333333333</v>
      </c>
      <c r="F7" s="51">
        <v>251.0</v>
      </c>
      <c r="G7" s="53">
        <v>192.0</v>
      </c>
      <c r="H7" s="57">
        <f t="shared" si="1"/>
        <v>23.5059761</v>
      </c>
      <c r="I7" s="51" t="s">
        <v>99</v>
      </c>
      <c r="J7" s="53"/>
    </row>
    <row r="8">
      <c r="A8" s="75" t="s">
        <v>17</v>
      </c>
      <c r="B8" s="76" t="s">
        <v>93</v>
      </c>
      <c r="C8" s="76" t="s">
        <v>92</v>
      </c>
      <c r="D8" s="77" t="s">
        <v>18</v>
      </c>
      <c r="E8" s="78">
        <v>0.12916666666666668</v>
      </c>
      <c r="F8" s="51">
        <v>362.0</v>
      </c>
      <c r="G8" s="53">
        <v>334.0</v>
      </c>
      <c r="H8" s="57">
        <f t="shared" si="1"/>
        <v>7.73480663</v>
      </c>
      <c r="I8" s="54">
        <v>0.0</v>
      </c>
      <c r="J8" s="53"/>
    </row>
    <row r="9">
      <c r="A9" s="84" t="s">
        <v>20</v>
      </c>
      <c r="B9" s="120" t="s">
        <v>87</v>
      </c>
      <c r="C9" s="120" t="s">
        <v>92</v>
      </c>
      <c r="D9" s="50"/>
      <c r="E9" s="50">
        <v>0.14444444444444443</v>
      </c>
      <c r="F9" s="83">
        <v>195.0</v>
      </c>
      <c r="G9" s="83">
        <v>174.0</v>
      </c>
      <c r="H9" s="57">
        <f t="shared" si="1"/>
        <v>10.76923077</v>
      </c>
      <c r="I9" s="54">
        <v>0.0</v>
      </c>
      <c r="J9" s="53"/>
    </row>
    <row r="10">
      <c r="A10" s="61" t="s">
        <v>22</v>
      </c>
      <c r="B10" s="49" t="s">
        <v>87</v>
      </c>
      <c r="C10" s="49" t="s">
        <v>92</v>
      </c>
      <c r="D10" s="49" t="s">
        <v>15</v>
      </c>
      <c r="E10" s="119">
        <v>0.0625</v>
      </c>
      <c r="F10" s="51">
        <v>297.0</v>
      </c>
      <c r="G10" s="53">
        <v>226.0</v>
      </c>
      <c r="H10" s="57">
        <f t="shared" si="1"/>
        <v>23.90572391</v>
      </c>
      <c r="I10" s="54">
        <v>0.008206018518518519</v>
      </c>
      <c r="J10" s="53"/>
    </row>
    <row r="11">
      <c r="A11" s="80" t="s">
        <v>28</v>
      </c>
      <c r="B11" s="81" t="s">
        <v>93</v>
      </c>
      <c r="C11" s="81" t="s">
        <v>92</v>
      </c>
      <c r="D11" s="82" t="s">
        <v>26</v>
      </c>
      <c r="E11" s="50">
        <v>0.1375</v>
      </c>
      <c r="F11" s="51">
        <v>13.0</v>
      </c>
      <c r="G11" s="53">
        <v>10.0</v>
      </c>
      <c r="H11" s="57">
        <f t="shared" si="1"/>
        <v>23.07692308</v>
      </c>
      <c r="I11" s="58">
        <v>0.0</v>
      </c>
      <c r="J11" s="53"/>
    </row>
    <row r="12">
      <c r="A12" s="80" t="s">
        <v>33</v>
      </c>
      <c r="B12" s="81" t="s">
        <v>87</v>
      </c>
      <c r="C12" s="81" t="s">
        <v>92</v>
      </c>
      <c r="D12" s="82" t="s">
        <v>26</v>
      </c>
      <c r="E12" s="50">
        <v>0.13819444444444445</v>
      </c>
      <c r="F12" s="83">
        <v>189.0</v>
      </c>
      <c r="G12" s="83">
        <v>131.0</v>
      </c>
      <c r="H12" s="57">
        <f t="shared" si="1"/>
        <v>30.68783069</v>
      </c>
      <c r="I12" s="54">
        <v>0.0</v>
      </c>
      <c r="J12" s="53"/>
    </row>
    <row r="13">
      <c r="A13" s="47" t="s">
        <v>30</v>
      </c>
      <c r="B13" s="48" t="s">
        <v>87</v>
      </c>
      <c r="C13" s="48" t="s">
        <v>92</v>
      </c>
      <c r="D13" s="48" t="s">
        <v>15</v>
      </c>
      <c r="E13" s="119">
        <v>0.075</v>
      </c>
      <c r="F13" s="83">
        <v>266.0</v>
      </c>
      <c r="G13" s="83">
        <v>191.0</v>
      </c>
      <c r="H13" s="57">
        <f t="shared" si="1"/>
        <v>28.19548872</v>
      </c>
      <c r="I13" s="54">
        <v>0.0</v>
      </c>
      <c r="J13" s="53"/>
    </row>
    <row r="14">
      <c r="A14" s="98" t="s">
        <v>39</v>
      </c>
      <c r="B14" s="95" t="s">
        <v>104</v>
      </c>
      <c r="C14" s="95" t="s">
        <v>92</v>
      </c>
      <c r="D14" s="94"/>
      <c r="E14" s="50">
        <v>0.1111111111111111</v>
      </c>
      <c r="F14" s="51">
        <v>85.0</v>
      </c>
      <c r="G14" s="53">
        <v>75.0</v>
      </c>
      <c r="H14" s="57">
        <f t="shared" si="1"/>
        <v>11.76470588</v>
      </c>
      <c r="I14" s="54">
        <v>0.0</v>
      </c>
      <c r="J14" s="53"/>
    </row>
    <row r="15">
      <c r="A15" s="91" t="s">
        <v>32</v>
      </c>
      <c r="B15" s="81" t="s">
        <v>93</v>
      </c>
      <c r="C15" s="81" t="s">
        <v>92</v>
      </c>
      <c r="D15" s="82" t="s">
        <v>26</v>
      </c>
      <c r="E15" s="119">
        <v>0.07777777777777778</v>
      </c>
      <c r="F15" s="51">
        <v>114.0</v>
      </c>
      <c r="G15" s="53">
        <v>95.0</v>
      </c>
      <c r="H15" s="57">
        <f t="shared" si="1"/>
        <v>16.66666667</v>
      </c>
      <c r="I15" s="54">
        <v>0.0</v>
      </c>
      <c r="J15" s="53"/>
    </row>
    <row r="16">
      <c r="A16" s="47" t="s">
        <v>110</v>
      </c>
      <c r="B16" s="48" t="s">
        <v>87</v>
      </c>
      <c r="C16" s="48" t="s">
        <v>111</v>
      </c>
      <c r="D16" s="49" t="s">
        <v>15</v>
      </c>
      <c r="E16" s="50">
        <v>0.15902777777777777</v>
      </c>
      <c r="F16" s="51">
        <v>327.0</v>
      </c>
      <c r="G16" s="53">
        <v>286.0</v>
      </c>
      <c r="H16" s="57">
        <f t="shared" si="1"/>
        <v>12.5382263</v>
      </c>
      <c r="I16" s="58">
        <v>0.00951388888888889</v>
      </c>
      <c r="J16" s="53"/>
    </row>
    <row r="17">
      <c r="A17" s="80" t="s">
        <v>31</v>
      </c>
      <c r="B17" s="81" t="s">
        <v>87</v>
      </c>
      <c r="C17" s="81" t="s">
        <v>111</v>
      </c>
      <c r="D17" s="82" t="s">
        <v>26</v>
      </c>
      <c r="E17" s="50">
        <v>0.23680555555555555</v>
      </c>
      <c r="F17" s="51">
        <v>53.0</v>
      </c>
      <c r="G17" s="53">
        <v>43.0</v>
      </c>
      <c r="H17" s="57">
        <f t="shared" si="1"/>
        <v>18.86792453</v>
      </c>
      <c r="I17" s="58">
        <v>0.0</v>
      </c>
      <c r="J17" s="55">
        <v>18.0</v>
      </c>
    </row>
    <row r="18">
      <c r="A18" s="71" t="s">
        <v>23</v>
      </c>
      <c r="B18" s="72" t="s">
        <v>87</v>
      </c>
      <c r="C18" s="72" t="s">
        <v>111</v>
      </c>
      <c r="D18" s="74" t="s">
        <v>24</v>
      </c>
      <c r="E18" s="50">
        <v>0.1375</v>
      </c>
      <c r="F18" s="107">
        <v>365.0</v>
      </c>
      <c r="G18" s="107">
        <v>313.0</v>
      </c>
      <c r="H18" s="57">
        <f t="shared" si="1"/>
        <v>14.24657534</v>
      </c>
      <c r="I18" s="58">
        <v>0.013564814814814814</v>
      </c>
      <c r="J18" s="53"/>
    </row>
    <row r="19">
      <c r="A19" s="47" t="s">
        <v>37</v>
      </c>
      <c r="B19" s="48" t="s">
        <v>87</v>
      </c>
      <c r="C19" s="48" t="s">
        <v>111</v>
      </c>
      <c r="D19" s="49" t="s">
        <v>15</v>
      </c>
      <c r="E19" s="50">
        <v>0.09513888888888888</v>
      </c>
      <c r="F19" s="83">
        <v>274.0</v>
      </c>
      <c r="G19" s="83">
        <v>192.0</v>
      </c>
      <c r="H19" s="57">
        <f t="shared" si="1"/>
        <v>29.9270073</v>
      </c>
      <c r="I19" s="54">
        <v>0.0</v>
      </c>
      <c r="J19" s="53"/>
    </row>
    <row r="20">
      <c r="A20" s="80" t="s">
        <v>25</v>
      </c>
      <c r="B20" s="81" t="s">
        <v>87</v>
      </c>
      <c r="C20" s="81" t="s">
        <v>92</v>
      </c>
      <c r="D20" s="82" t="s">
        <v>26</v>
      </c>
      <c r="E20" s="50">
        <v>0.1361111111111111</v>
      </c>
      <c r="F20" s="83">
        <v>85.0</v>
      </c>
      <c r="G20" s="83">
        <v>76.0</v>
      </c>
      <c r="H20" s="121">
        <f t="shared" si="1"/>
        <v>10.58823529</v>
      </c>
      <c r="I20" s="51" t="s">
        <v>114</v>
      </c>
      <c r="J20" s="53"/>
    </row>
    <row r="21">
      <c r="A21" s="47" t="s">
        <v>29</v>
      </c>
      <c r="B21" s="48" t="s">
        <v>87</v>
      </c>
      <c r="C21" s="48" t="s">
        <v>111</v>
      </c>
      <c r="D21" s="49" t="s">
        <v>15</v>
      </c>
      <c r="E21" s="50">
        <v>0.10277777777777777</v>
      </c>
      <c r="F21" s="83">
        <v>240.0</v>
      </c>
      <c r="G21" s="83">
        <v>210.0</v>
      </c>
      <c r="H21" s="122">
        <f t="shared" si="1"/>
        <v>12.5</v>
      </c>
      <c r="I21" s="54">
        <v>0.0</v>
      </c>
      <c r="J21" s="53"/>
    </row>
    <row r="22">
      <c r="A22" s="114" t="s">
        <v>116</v>
      </c>
      <c r="B22" s="115"/>
      <c r="C22" s="115"/>
      <c r="D22" s="115"/>
      <c r="E22" s="123"/>
      <c r="F22" s="123">
        <f t="shared" ref="F22:H22" si="2">AVERAGE(F2:F21)</f>
        <v>223.7</v>
      </c>
      <c r="G22" s="123">
        <f t="shared" si="2"/>
        <v>178.55</v>
      </c>
      <c r="H22" s="123">
        <f t="shared" si="2"/>
        <v>19.90474481</v>
      </c>
      <c r="I22" s="115"/>
      <c r="J22" s="53"/>
    </row>
  </sheetData>
  <conditionalFormatting sqref="F2:F21">
    <cfRule type="cellIs" dxfId="1" priority="1" operator="greaterThan">
      <formula>AVERAGE(F2:F21) + STDEV(F2:F21)</formula>
    </cfRule>
  </conditionalFormatting>
  <conditionalFormatting sqref="F2:F21">
    <cfRule type="cellIs" dxfId="0" priority="2" operator="lessThan">
      <formula>AVERAGE(F2:F21) - STDEV(F2:F21)</formula>
    </cfRule>
  </conditionalFormatting>
  <conditionalFormatting sqref="G2:G21">
    <cfRule type="cellIs" dxfId="1" priority="3" operator="greaterThan">
      <formula>AVERAGE(G2:G21) + STDEV(G2:G21)</formula>
    </cfRule>
  </conditionalFormatting>
  <conditionalFormatting sqref="G2:G21">
    <cfRule type="cellIs" dxfId="2" priority="4" operator="lessThan">
      <formula>AVERAGE(G2:G21) - STDEV(G2:G21)</formula>
    </cfRule>
  </conditionalFormatting>
  <conditionalFormatting sqref="E2:E21">
    <cfRule type="cellIs" dxfId="0" priority="5" operator="greaterThan">
      <formula>AVERAGE(E2:E21) + STDEV(E2:E21)</formula>
    </cfRule>
  </conditionalFormatting>
  <conditionalFormatting sqref="E2:E21">
    <cfRule type="cellIs" dxfId="3" priority="6" operator="lessThan">
      <formula>AVERAGE(E2:E21) - STDEV(E2:E21)</formula>
    </cfRule>
  </conditionalFormatting>
  <conditionalFormatting sqref="H2:H21">
    <cfRule type="cellIs" dxfId="1" priority="7" operator="lessThan">
      <formula>AVERAGE(H2:H21)-STDEV(H2:H21)</formula>
    </cfRule>
  </conditionalFormatting>
  <conditionalFormatting sqref="H2:H21">
    <cfRule type="cellIs" dxfId="0" priority="8" operator="greaterThan">
      <formula>AVERAGE(H2:H21)+STDEV(H2:H21)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2" max="2" width="16.5"/>
  </cols>
  <sheetData>
    <row r="1">
      <c r="A1" s="45" t="s">
        <v>76</v>
      </c>
      <c r="B1" s="46" t="s">
        <v>10</v>
      </c>
      <c r="C1" s="46" t="s">
        <v>80</v>
      </c>
      <c r="D1" s="46" t="s">
        <v>81</v>
      </c>
      <c r="E1" s="46" t="s">
        <v>82</v>
      </c>
      <c r="F1" s="46" t="s">
        <v>83</v>
      </c>
      <c r="G1" s="46" t="s">
        <v>84</v>
      </c>
      <c r="H1" s="46" t="s">
        <v>85</v>
      </c>
    </row>
    <row r="2">
      <c r="A2" s="63" t="s">
        <v>97</v>
      </c>
      <c r="B2" s="65" t="s">
        <v>15</v>
      </c>
      <c r="C2" s="50">
        <v>0.13194444444444445</v>
      </c>
      <c r="D2" s="51">
        <v>27.0</v>
      </c>
      <c r="E2" s="51">
        <v>22.0</v>
      </c>
      <c r="F2" s="66">
        <f t="shared" ref="F2:F3" si="1">100-(E2*100/D2)</f>
        <v>18.51851852</v>
      </c>
      <c r="G2" s="124">
        <v>0.0</v>
      </c>
      <c r="H2" s="125"/>
    </row>
    <row r="3">
      <c r="A3" s="63" t="s">
        <v>101</v>
      </c>
      <c r="B3" s="86"/>
      <c r="C3" s="87" t="s">
        <v>102</v>
      </c>
      <c r="D3" s="83">
        <v>3.0</v>
      </c>
      <c r="E3" s="83">
        <v>2.0</v>
      </c>
      <c r="F3" s="66">
        <f t="shared" si="1"/>
        <v>33.33333333</v>
      </c>
      <c r="G3" s="124">
        <v>0.0</v>
      </c>
      <c r="H3" s="125"/>
    </row>
    <row r="4">
      <c r="A4" s="63" t="s">
        <v>108</v>
      </c>
      <c r="B4" s="94"/>
      <c r="C4" s="99" t="s">
        <v>102</v>
      </c>
      <c r="D4" s="100" t="s">
        <v>102</v>
      </c>
      <c r="E4" s="100" t="s">
        <v>102</v>
      </c>
      <c r="F4" s="66"/>
      <c r="G4" s="124">
        <v>0.0</v>
      </c>
      <c r="H4" s="125"/>
    </row>
    <row r="5">
      <c r="A5" s="42" t="s">
        <v>109</v>
      </c>
      <c r="B5" s="86"/>
      <c r="C5" s="99" t="s">
        <v>102</v>
      </c>
      <c r="D5" s="83">
        <v>16.0</v>
      </c>
      <c r="E5" s="83">
        <v>3.0</v>
      </c>
      <c r="F5" s="104" t="s">
        <v>102</v>
      </c>
      <c r="G5" s="124">
        <v>0.0</v>
      </c>
      <c r="H5" s="125"/>
    </row>
    <row r="6">
      <c r="A6" s="42" t="s">
        <v>112</v>
      </c>
      <c r="B6" s="86"/>
      <c r="C6" s="50">
        <v>0.09166666666666666</v>
      </c>
      <c r="D6" s="83">
        <v>36.0</v>
      </c>
      <c r="E6" s="83">
        <v>29.0</v>
      </c>
      <c r="F6" s="66">
        <f>100-(E6*100/D6)</f>
        <v>19.44444444</v>
      </c>
      <c r="G6" s="124">
        <v>0.0</v>
      </c>
      <c r="H6" s="125"/>
    </row>
    <row r="7">
      <c r="A7" s="114" t="s">
        <v>116</v>
      </c>
      <c r="B7" s="64"/>
      <c r="C7" s="115"/>
      <c r="D7" s="123">
        <f t="shared" ref="D7:F7" si="2">AVERAGE(D2:D6)</f>
        <v>20.5</v>
      </c>
      <c r="E7" s="123">
        <f t="shared" si="2"/>
        <v>14</v>
      </c>
      <c r="F7" s="123">
        <f t="shared" si="2"/>
        <v>23.7654321</v>
      </c>
      <c r="G7" s="115"/>
      <c r="H7" s="115"/>
    </row>
  </sheetData>
  <conditionalFormatting sqref="C2:C6">
    <cfRule type="cellIs" dxfId="0" priority="1" operator="greaterThan">
      <formula>AVERAGE(C2:C6) + STDEV(C2:H36)</formula>
    </cfRule>
  </conditionalFormatting>
  <conditionalFormatting sqref="C2:C6">
    <cfRule type="cellIs" dxfId="1" priority="2" operator="lessThan">
      <formula>AVERAGE(C2:C6) - STDEV(C2:H36)</formula>
    </cfRule>
  </conditionalFormatting>
  <conditionalFormatting sqref="D2:D6 E2 E6">
    <cfRule type="cellIs" dxfId="0" priority="3" operator="lessThan">
      <formula>AVERAGE(D2:D6) - STDEV(D2:D6)</formula>
    </cfRule>
  </conditionalFormatting>
  <conditionalFormatting sqref="D2:D6 E2 E6">
    <cfRule type="cellIs" dxfId="1" priority="4" operator="greaterThan">
      <formula>AVERAGE(D2:D6) + STDEV(D2:D6)</formula>
    </cfRule>
  </conditionalFormatting>
  <conditionalFormatting sqref="E2:E6">
    <cfRule type="cellIs" dxfId="1" priority="5" operator="greaterThan">
      <formula>AVERAGE(E2:E6) + STDEV(E2:E6)</formula>
    </cfRule>
  </conditionalFormatting>
  <conditionalFormatting sqref="E2:E6">
    <cfRule type="cellIs" dxfId="0" priority="6" operator="lessThan">
      <formula>AVERAGE(E2:E6) - STDEV(E2:E6)</formula>
    </cfRule>
  </conditionalFormatting>
  <conditionalFormatting sqref="F2:F6">
    <cfRule type="cellIs" dxfId="1" priority="7" operator="greaterThan">
      <formula>AVERAGE(F2:F6)+STDEV(F2:F6)</formula>
    </cfRule>
  </conditionalFormatting>
  <drawing r:id="rId1"/>
</worksheet>
</file>