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D data by location, Ls" sheetId="1" r:id="rId3"/>
    <sheet state="visible" name="Global avgs for surface, tropo," sheetId="2" r:id="rId4"/>
    <sheet state="visible" name="Ls averages" sheetId="3" r:id="rId5"/>
    <sheet state="visible" name="Averages Together" sheetId="4" r:id="rId6"/>
    <sheet state="visible" name="Weighted global means" sheetId="5" r:id="rId7"/>
    <sheet state="visible" name="data Ls90" sheetId="6" r:id="rId8"/>
    <sheet state="visible" name="data Ls270" sheetId="7" r:id="rId9"/>
    <sheet state="visible" name="Weightd global means - solar me" sheetId="8" r:id="rId10"/>
  </sheets>
  <definedNames/>
  <calcPr/>
</workbook>
</file>

<file path=xl/sharedStrings.xml><?xml version="1.0" encoding="utf-8"?>
<sst xmlns="http://schemas.openxmlformats.org/spreadsheetml/2006/main" count="468" uniqueCount="75">
  <si>
    <t>Ls 90</t>
  </si>
  <si>
    <t>GLOBAL AVERAGES</t>
  </si>
  <si>
    <t>Ls 270</t>
  </si>
  <si>
    <t>Tsurf</t>
  </si>
  <si>
    <t xml:space="preserve">Type </t>
  </si>
  <si>
    <t>mornign</t>
  </si>
  <si>
    <t>Ls</t>
  </si>
  <si>
    <t>noon</t>
  </si>
  <si>
    <t>night</t>
  </si>
  <si>
    <t>Mean</t>
  </si>
  <si>
    <t>Median</t>
  </si>
  <si>
    <t>Loc</t>
  </si>
  <si>
    <t>Median ± 25%</t>
  </si>
  <si>
    <t>Morn</t>
  </si>
  <si>
    <t>Mid</t>
  </si>
  <si>
    <t>Ls 90 ~ Aphelion</t>
  </si>
  <si>
    <t>Night</t>
  </si>
  <si>
    <t>Ls 90 
N Pole</t>
  </si>
  <si>
    <t>AVG</t>
  </si>
  <si>
    <t>Surface</t>
  </si>
  <si>
    <t>Pole</t>
  </si>
  <si>
    <t>45°N</t>
  </si>
  <si>
    <t>Ls 270 ~ Perihelion</t>
  </si>
  <si>
    <t>Ttropo</t>
  </si>
  <si>
    <t>MED</t>
  </si>
  <si>
    <t>Eq</t>
  </si>
  <si>
    <t>Texo</t>
  </si>
  <si>
    <t>Ls 90 
N Midlats</t>
  </si>
  <si>
    <t>45°S</t>
  </si>
  <si>
    <t>Ls 90
Equator</t>
  </si>
  <si>
    <t>Ls 90 
S Midlats</t>
  </si>
  <si>
    <t>Ls 90 
S Pole</t>
  </si>
  <si>
    <t>Ls 270 
N Pole</t>
  </si>
  <si>
    <t>Ls 270 
N Midlats</t>
  </si>
  <si>
    <t>Ls 270
Equator</t>
  </si>
  <si>
    <t>Ls 270 
S Midlats</t>
  </si>
  <si>
    <t>Ls 270 
S Pole</t>
  </si>
  <si>
    <t>Global average</t>
  </si>
  <si>
    <t>Ls 90 average</t>
  </si>
  <si>
    <t>Ls 270 average</t>
  </si>
  <si>
    <t>Conclusion: global average values are good ones!</t>
  </si>
  <si>
    <t>This is probably based on MCD output during solar minimum and for longitude 0 only...</t>
  </si>
  <si>
    <t>Daily Mean</t>
  </si>
  <si>
    <t>Daily Median</t>
  </si>
  <si>
    <t>Weight</t>
  </si>
  <si>
    <t>SD</t>
  </si>
  <si>
    <t>Weighted mean</t>
  </si>
  <si>
    <t>GLOBAL MEAN, SURFACE</t>
  </si>
  <si>
    <t>MEAN SURFACE 1 σ</t>
  </si>
  <si>
    <t>Tropopause</t>
  </si>
  <si>
    <t>GLOBAL MEAN, TROPOPAUSE</t>
  </si>
  <si>
    <t>MEAN TROPOPAUSE 1σ</t>
  </si>
  <si>
    <t>Exobase</t>
  </si>
  <si>
    <t>GLOBAL MEAN, EXOBASE</t>
  </si>
  <si>
    <t>MEAN EXOBASE 1σ</t>
  </si>
  <si>
    <t>These variational values represent ±1σ:</t>
  </si>
  <si>
    <t>These variational values represent the extremes:</t>
  </si>
  <si>
    <t>Low</t>
  </si>
  <si>
    <t>Nom</t>
  </si>
  <si>
    <t>High</t>
  </si>
  <si>
    <t>±Xσ:</t>
  </si>
  <si>
    <t>Ls 90 Surface</t>
  </si>
  <si>
    <t>Ls 90 Tropo</t>
  </si>
  <si>
    <t>Tropo</t>
  </si>
  <si>
    <t>90°</t>
  </si>
  <si>
    <t>45°</t>
  </si>
  <si>
    <t>equator</t>
  </si>
  <si>
    <t>-45°</t>
  </si>
  <si>
    <t>-90°</t>
  </si>
  <si>
    <t>Ls 90 exo</t>
  </si>
  <si>
    <t>Solar mean</t>
  </si>
  <si>
    <t>This value is too low. 216 is more correct; AaCoM cites MCS/TES data that gives 215.7 as the mean surface temp. LEt's use 215 so it's a nice number</t>
  </si>
  <si>
    <t>Let's use 130 instead.</t>
  </si>
  <si>
    <t xml:space="preserve">This is also a bit low so let's use 200 to agree with Shane's measurements. </t>
  </si>
  <si>
    <t>That's annoying lets use these: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</si>
</sst>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00"/>
    <numFmt numFmtId="166" formatCode="0.0"/>
  </numFmts>
  <fonts count="10">
    <font>
      <sz val="10.0"/>
      <color rgb="FF000000"/>
      <name val="Arial"/>
    </font>
    <font>
      <sz val="14.0"/>
    </font>
    <font>
      <sz val="12.0"/>
    </font>
    <font>
      <sz val="24.0"/>
    </font>
    <font>
      <sz val="18.0"/>
    </font>
    <font>
      <sz val="14.0"/>
      <name val="Arial"/>
    </font>
    <font/>
    <font>
      <sz val="14.0"/>
      <color rgb="FF000000"/>
    </font>
    <font>
      <sz val="14.0"/>
      <color rgb="FF000000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1">
    <border/>
    <border>
      <bottom style="thin">
        <color rgb="FF000000"/>
      </bottom>
    </border>
    <border>
      <top style="thin">
        <color rgb="FF000000"/>
      </top>
    </border>
    <border>
      <left style="thick">
        <color rgb="FF00FF00"/>
      </left>
      <top style="thick">
        <color rgb="FF00FF00"/>
      </top>
    </border>
    <border>
      <top style="thick">
        <color rgb="FF00FF00"/>
      </top>
    </border>
    <border>
      <right style="thick">
        <color rgb="FF00FF00"/>
      </right>
      <top style="thick">
        <color rgb="FF00FF00"/>
      </top>
    </border>
    <border>
      <left style="thick">
        <color rgb="FF00FF00"/>
      </left>
    </border>
    <border>
      <right style="thick">
        <color rgb="FF00FF00"/>
      </right>
    </border>
    <border>
      <left style="thick">
        <color rgb="FF00FF00"/>
      </left>
      <bottom style="thick">
        <color rgb="FF00FF00"/>
      </bottom>
    </border>
    <border>
      <bottom style="thick">
        <color rgb="FF00FF00"/>
      </bottom>
    </border>
    <border>
      <right style="thick">
        <color rgb="FF00FF00"/>
      </right>
      <bottom style="thick">
        <color rgb="FF00FF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0" fillId="0" fontId="2" numFmtId="1" xfId="0" applyFont="1" applyNumberFormat="1"/>
    <xf borderId="0" fillId="0" fontId="1" numFmtId="0" xfId="0" applyAlignment="1" applyFont="1">
      <alignment horizontal="center"/>
    </xf>
    <xf borderId="0" fillId="0" fontId="4" numFmtId="0" xfId="0" applyFont="1"/>
    <xf borderId="1" fillId="0" fontId="1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1" fillId="0" fontId="5" numFmtId="0" xfId="0" applyAlignment="1" applyBorder="1" applyFont="1">
      <alignment readingOrder="0" vertical="bottom"/>
    </xf>
    <xf borderId="0" fillId="0" fontId="2" numFmtId="0" xfId="0" applyFont="1"/>
    <xf borderId="1" fillId="0" fontId="5" numFmtId="0" xfId="0" applyAlignment="1" applyBorder="1" applyFont="1">
      <alignment horizontal="right" readingOrder="0" vertical="bottom"/>
    </xf>
    <xf borderId="1" fillId="0" fontId="5" numFmtId="0" xfId="0" applyAlignment="1" applyBorder="1" applyFont="1">
      <alignment vertical="bottom"/>
    </xf>
    <xf borderId="0" fillId="0" fontId="2" numFmtId="0" xfId="0" applyAlignment="1" applyFont="1">
      <alignment vertical="center"/>
    </xf>
    <xf borderId="1" fillId="0" fontId="5" numFmtId="1" xfId="0" applyAlignment="1" applyBorder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2" fillId="0" fontId="1" numFmtId="0" xfId="0" applyBorder="1" applyFont="1"/>
    <xf borderId="0" fillId="0" fontId="5" numFmtId="1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2" fillId="0" fontId="1" numFmtId="1" xfId="0" applyBorder="1" applyFont="1" applyNumberFormat="1"/>
    <xf borderId="0" fillId="0" fontId="1" numFmtId="0" xfId="0" applyFont="1"/>
    <xf borderId="0" fillId="0" fontId="1" numFmtId="1" xfId="0" applyFont="1" applyNumberFormat="1"/>
    <xf borderId="0" fillId="2" fontId="1" numFmtId="0" xfId="0" applyFill="1" applyFont="1"/>
    <xf borderId="1" fillId="0" fontId="5" numFmtId="0" xfId="0" applyAlignment="1" applyBorder="1" applyFont="1">
      <alignment horizontal="right" vertical="bottom"/>
    </xf>
    <xf borderId="1" fillId="0" fontId="5" numFmtId="1" xfId="0" applyAlignment="1" applyBorder="1" applyFont="1" applyNumberFormat="1">
      <alignment horizontal="right" vertical="bottom"/>
    </xf>
    <xf borderId="2" fillId="2" fontId="1" numFmtId="0" xfId="0" applyBorder="1" applyFont="1"/>
    <xf borderId="2" fillId="2" fontId="5" numFmtId="1" xfId="0" applyAlignment="1" applyBorder="1" applyFont="1" applyNumberFormat="1">
      <alignment horizontal="right" vertical="bottom"/>
    </xf>
    <xf borderId="0" fillId="2" fontId="4" numFmtId="0" xfId="0" applyFont="1"/>
    <xf borderId="3" fillId="2" fontId="4" numFmtId="0" xfId="0" applyBorder="1" applyFont="1"/>
    <xf borderId="4" fillId="2" fontId="4" numFmtId="0" xfId="0" applyBorder="1" applyFont="1"/>
    <xf borderId="5" fillId="2" fontId="4" numFmtId="0" xfId="0" applyBorder="1" applyFont="1"/>
    <xf borderId="6" fillId="2" fontId="4" numFmtId="0" xfId="0" applyBorder="1" applyFont="1"/>
    <xf borderId="7" fillId="2" fontId="4" numFmtId="0" xfId="0" applyBorder="1" applyFont="1"/>
    <xf borderId="8" fillId="2" fontId="4" numFmtId="0" xfId="0" applyBorder="1" applyFont="1"/>
    <xf borderId="9" fillId="2" fontId="4" numFmtId="0" xfId="0" applyBorder="1" applyFont="1"/>
    <xf borderId="10" fillId="2" fontId="4" numFmtId="0" xfId="0" applyBorder="1" applyFont="1"/>
    <xf borderId="0" fillId="0" fontId="3" numFmtId="0" xfId="0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vertical="bottom"/>
    </xf>
    <xf borderId="1" fillId="0" fontId="5" numFmtId="20" xfId="0" applyAlignment="1" applyBorder="1" applyFont="1" applyNumberFormat="1">
      <alignment horizontal="center" readingOrder="0" vertical="bottom"/>
    </xf>
    <xf borderId="1" fillId="0" fontId="5" numFmtId="0" xfId="0" applyAlignment="1" applyBorder="1" applyFont="1">
      <alignment horizontal="center" vertical="bottom"/>
    </xf>
    <xf borderId="1" fillId="0" fontId="5" numFmtId="1" xfId="0" applyAlignment="1" applyBorder="1" applyFont="1" applyNumberForma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164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5" numFmtId="1" xfId="0" applyAlignment="1" applyFont="1" applyNumberFormat="1">
      <alignment horizontal="center" vertical="bottom"/>
    </xf>
    <xf borderId="0" fillId="0" fontId="5" numFmtId="164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/>
    </xf>
    <xf borderId="1" fillId="0" fontId="5" numFmtId="1" xfId="0" applyAlignment="1" applyBorder="1" applyFont="1" applyNumberFormat="1">
      <alignment horizontal="center" vertical="bottom"/>
    </xf>
    <xf borderId="0" fillId="0" fontId="5" numFmtId="165" xfId="0" applyAlignment="1" applyFont="1" applyNumberFormat="1">
      <alignment horizontal="center" readingOrder="0" vertical="bottom"/>
    </xf>
    <xf borderId="2" fillId="0" fontId="1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 vertical="bottom"/>
    </xf>
    <xf borderId="2" fillId="0" fontId="5" numFmtId="0" xfId="0" applyAlignment="1" applyBorder="1" applyFont="1">
      <alignment horizontal="center" vertical="bottom"/>
    </xf>
    <xf borderId="2" fillId="0" fontId="5" numFmtId="1" xfId="0" applyAlignment="1" applyBorder="1" applyFont="1" applyNumberFormat="1">
      <alignment horizontal="center" vertical="bottom"/>
    </xf>
    <xf borderId="2" fillId="0" fontId="5" numFmtId="164" xfId="0" applyAlignment="1" applyBorder="1" applyFont="1" applyNumberFormat="1">
      <alignment horizontal="center" readingOrder="0" vertical="bottom"/>
    </xf>
    <xf borderId="0" fillId="0" fontId="5" numFmtId="1" xfId="0" applyAlignment="1" applyFont="1" applyNumberFormat="1">
      <alignment horizontal="right" readingOrder="0" vertical="bottom"/>
    </xf>
    <xf borderId="0" fillId="2" fontId="1" numFmtId="0" xfId="0" applyAlignment="1" applyFont="1">
      <alignment horizontal="center"/>
    </xf>
    <xf borderId="0" fillId="2" fontId="7" numFmtId="0" xfId="0" applyAlignment="1" applyFont="1">
      <alignment horizontal="center"/>
    </xf>
    <xf borderId="0" fillId="2" fontId="7" numFmtId="164" xfId="0" applyAlignment="1" applyFont="1" applyNumberFormat="1">
      <alignment horizontal="right" readingOrder="0"/>
    </xf>
    <xf borderId="0" fillId="2" fontId="7" numFmtId="1" xfId="0" applyAlignment="1" applyFont="1" applyNumberFormat="1">
      <alignment horizontal="center"/>
    </xf>
    <xf borderId="0" fillId="0" fontId="5" numFmtId="164" xfId="0" applyAlignment="1" applyFont="1" applyNumberFormat="1">
      <alignment horizontal="right" readingOrder="0" vertical="bottom"/>
    </xf>
    <xf borderId="0" fillId="0" fontId="5" numFmtId="164" xfId="0" applyAlignment="1" applyFont="1" applyNumberFormat="1">
      <alignment horizontal="center" vertical="bottom"/>
    </xf>
    <xf borderId="0" fillId="0" fontId="5" numFmtId="0" xfId="0" applyAlignment="1" applyFont="1">
      <alignment horizontal="right" readingOrder="0" vertical="bottom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5" numFmtId="1" xfId="0" applyAlignment="1" applyFont="1" applyNumberFormat="1">
      <alignment horizontal="center" readingOrder="0" vertical="bottom"/>
    </xf>
    <xf borderId="0" fillId="2" fontId="5" numFmtId="0" xfId="0" applyAlignment="1" applyFont="1">
      <alignment horizontal="center" vertical="bottom"/>
    </xf>
    <xf borderId="0" fillId="2" fontId="7" numFmtId="0" xfId="0" applyAlignment="1" applyFont="1">
      <alignment horizontal="center" readingOrder="0"/>
    </xf>
    <xf borderId="0" fillId="2" fontId="7" numFmtId="164" xfId="0" applyAlignment="1" applyFont="1" applyNumberFormat="1">
      <alignment horizontal="center" readingOrder="0"/>
    </xf>
    <xf borderId="0" fillId="2" fontId="7" numFmtId="1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/>
    </xf>
    <xf borderId="0" fillId="0" fontId="8" numFmtId="0" xfId="0" applyAlignment="1" applyFont="1">
      <alignment readingOrder="0"/>
    </xf>
    <xf borderId="0" fillId="0" fontId="1" numFmtId="1" xfId="0" applyAlignment="1" applyFont="1" applyNumberFormat="1">
      <alignment horizontal="center" readingOrder="0"/>
    </xf>
    <xf borderId="0" fillId="2" fontId="1" numFmtId="0" xfId="0" applyAlignment="1" applyFont="1">
      <alignment horizontal="center"/>
    </xf>
    <xf borderId="0" fillId="2" fontId="1" numFmtId="1" xfId="0" applyAlignment="1" applyFont="1" applyNumberFormat="1">
      <alignment horizontal="center"/>
    </xf>
    <xf borderId="0" fillId="2" fontId="1" numFmtId="1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/>
    </xf>
    <xf borderId="0" fillId="0" fontId="6" numFmtId="11" xfId="0" applyAlignment="1" applyFont="1" applyNumberFormat="1">
      <alignment readingOrder="0"/>
    </xf>
    <xf borderId="0" fillId="0" fontId="6" numFmtId="0" xfId="0" applyAlignment="1" applyFont="1">
      <alignment readingOrder="0"/>
    </xf>
    <xf borderId="11" fillId="0" fontId="9" numFmtId="11" xfId="0" applyAlignment="1" applyBorder="1" applyFont="1" applyNumberFormat="1">
      <alignment horizontal="center" readingOrder="0"/>
    </xf>
    <xf borderId="12" fillId="0" fontId="6" numFmtId="0" xfId="0" applyBorder="1" applyFont="1"/>
    <xf borderId="13" fillId="0" fontId="6" numFmtId="0" xfId="0" applyBorder="1" applyFont="1"/>
    <xf borderId="11" fillId="0" fontId="9" numFmtId="0" xfId="0" applyAlignment="1" applyBorder="1" applyFont="1">
      <alignment horizontal="center" readingOrder="0"/>
    </xf>
    <xf borderId="0" fillId="0" fontId="9" numFmtId="0" xfId="0" applyFont="1"/>
    <xf borderId="14" fillId="0" fontId="6" numFmtId="20" xfId="0" applyAlignment="1" applyBorder="1" applyFont="1" applyNumberFormat="1">
      <alignment readingOrder="0"/>
    </xf>
    <xf borderId="11" fillId="0" fontId="6" numFmtId="20" xfId="0" applyAlignment="1" applyBorder="1" applyFont="1" applyNumberFormat="1">
      <alignment readingOrder="0"/>
    </xf>
    <xf borderId="2" fillId="0" fontId="6" numFmtId="20" xfId="0" applyAlignment="1" applyBorder="1" applyFont="1" applyNumberFormat="1">
      <alignment readingOrder="0"/>
    </xf>
    <xf borderId="13" fillId="0" fontId="6" numFmtId="20" xfId="0" applyAlignment="1" applyBorder="1" applyFont="1" applyNumberFormat="1">
      <alignment readingOrder="0"/>
    </xf>
    <xf borderId="15" fillId="0" fontId="6" numFmtId="11" xfId="0" applyAlignment="1" applyBorder="1" applyFont="1" applyNumberFormat="1">
      <alignment readingOrder="0"/>
    </xf>
    <xf borderId="16" fillId="0" fontId="6" numFmtId="11" xfId="0" applyAlignment="1" applyBorder="1" applyFont="1" applyNumberFormat="1">
      <alignment readingOrder="0"/>
    </xf>
    <xf borderId="17" fillId="0" fontId="6" numFmtId="11" xfId="0" applyAlignment="1" applyBorder="1" applyFont="1" applyNumberFormat="1">
      <alignment readingOrder="0"/>
    </xf>
    <xf borderId="2" fillId="0" fontId="6" numFmtId="11" xfId="0" applyAlignment="1" applyBorder="1" applyFont="1" applyNumberFormat="1">
      <alignment readingOrder="0"/>
    </xf>
    <xf borderId="18" fillId="0" fontId="6" numFmtId="11" xfId="0" applyAlignment="1" applyBorder="1" applyFont="1" applyNumberFormat="1">
      <alignment readingOrder="0"/>
    </xf>
    <xf borderId="19" fillId="0" fontId="6" numFmtId="11" xfId="0" applyAlignment="1" applyBorder="1" applyFont="1" applyNumberFormat="1">
      <alignment readingOrder="0"/>
    </xf>
    <xf borderId="1" fillId="0" fontId="6" numFmtId="11" xfId="0" applyAlignment="1" applyBorder="1" applyFont="1" applyNumberFormat="1">
      <alignment readingOrder="0"/>
    </xf>
    <xf borderId="20" fillId="0" fontId="6" numFmtId="11" xfId="0" applyAlignment="1" applyBorder="1" applyFont="1" applyNumberFormat="1">
      <alignment readingOrder="0"/>
    </xf>
    <xf borderId="0" fillId="0" fontId="6" numFmtId="3" xfId="0" applyAlignment="1" applyFont="1" applyNumberFormat="1">
      <alignment readingOrder="0"/>
    </xf>
    <xf borderId="0" fillId="0" fontId="6" numFmtId="3" xfId="0" applyFont="1" applyNumberFormat="1"/>
    <xf borderId="17" fillId="0" fontId="1" numFmtId="0" xfId="0" applyAlignment="1" applyBorder="1" applyFont="1">
      <alignment horizontal="center" readingOrder="0"/>
    </xf>
    <xf borderId="18" fillId="0" fontId="5" numFmtId="1" xfId="0" applyAlignment="1" applyBorder="1" applyFont="1" applyNumberFormat="1">
      <alignment horizontal="center" vertical="bottom"/>
    </xf>
    <xf borderId="15" fillId="0" fontId="1" numFmtId="0" xfId="0" applyAlignment="1" applyBorder="1" applyFon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5" numFmtId="3" xfId="0" applyAlignment="1" applyFont="1" applyNumberFormat="1">
      <alignment horizontal="center" vertical="bottom"/>
    </xf>
    <xf borderId="16" fillId="0" fontId="5" numFmtId="1" xfId="0" applyAlignment="1" applyBorder="1" applyFont="1" applyNumberFormat="1">
      <alignment horizontal="center" vertical="bottom"/>
    </xf>
    <xf borderId="19" fillId="0" fontId="1" numFmtId="0" xfId="0" applyAlignment="1" applyBorder="1" applyFont="1">
      <alignment horizontal="center" readingOrder="0"/>
    </xf>
    <xf borderId="20" fillId="0" fontId="5" numFmtId="1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70</xdr:row>
      <xdr:rowOff>0</xdr:rowOff>
    </xdr:from>
    <xdr:ext cx="10582275" cy="14287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70</xdr:row>
      <xdr:rowOff>0</xdr:rowOff>
    </xdr:from>
    <xdr:ext cx="10372725" cy="1295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/>
      <c r="B1" s="2"/>
      <c r="C1" s="2"/>
      <c r="D1" s="2"/>
      <c r="E1" s="2"/>
      <c r="F1" s="2"/>
      <c r="G1" s="2"/>
      <c r="H1" s="2"/>
      <c r="I1" s="4"/>
      <c r="J1" s="2"/>
      <c r="K1" s="2"/>
      <c r="L1" s="2"/>
      <c r="M1" s="2"/>
      <c r="N1" s="4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5.75" customHeight="1">
      <c r="A2" s="2"/>
      <c r="B2" s="2"/>
      <c r="C2" s="2"/>
      <c r="D2" s="2"/>
      <c r="E2" s="8" t="s">
        <v>5</v>
      </c>
      <c r="F2" s="8" t="s">
        <v>7</v>
      </c>
      <c r="G2" s="8" t="s">
        <v>8</v>
      </c>
      <c r="H2" s="2"/>
      <c r="I2" s="4" t="s">
        <v>9</v>
      </c>
      <c r="J2" s="2" t="s">
        <v>10</v>
      </c>
      <c r="K2" s="2"/>
      <c r="L2" s="8" t="s">
        <v>12</v>
      </c>
      <c r="O2" s="2"/>
      <c r="P2" s="10"/>
      <c r="Q2" s="10"/>
      <c r="R2" s="10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5.75" customHeight="1">
      <c r="A3" s="2" t="s">
        <v>15</v>
      </c>
      <c r="B3" s="2"/>
      <c r="C3" s="13" t="s">
        <v>17</v>
      </c>
      <c r="D3" s="2" t="s">
        <v>3</v>
      </c>
      <c r="E3" s="2">
        <v>173.0</v>
      </c>
      <c r="F3" s="2">
        <v>173.0</v>
      </c>
      <c r="G3" s="2">
        <v>173.0</v>
      </c>
      <c r="H3" s="2"/>
      <c r="I3" s="4">
        <f t="shared" ref="I3:I5" si="1">AVERAGE(E3:G3)</f>
        <v>173</v>
      </c>
      <c r="J3" s="2">
        <f t="shared" ref="J3:J5" si="2">MEDIAN(E3:G3)</f>
        <v>173</v>
      </c>
      <c r="K3" s="2"/>
      <c r="L3" s="4">
        <f t="shared" ref="L3:L5" si="3">M3*0.75</f>
        <v>129.75</v>
      </c>
      <c r="M3" s="2">
        <f t="shared" ref="M3:M9" si="4">J3</f>
        <v>173</v>
      </c>
      <c r="N3" s="4">
        <f t="shared" ref="N3:N5" si="5">M3*1.25</f>
        <v>216.25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ht="15.75" customHeight="1">
      <c r="A4" s="2" t="s">
        <v>22</v>
      </c>
      <c r="B4" s="2"/>
      <c r="D4" s="2" t="s">
        <v>23</v>
      </c>
      <c r="E4" s="2">
        <v>117.0</v>
      </c>
      <c r="F4" s="2">
        <v>123.0</v>
      </c>
      <c r="G4" s="2">
        <v>114.0</v>
      </c>
      <c r="H4" s="2"/>
      <c r="I4" s="4">
        <f t="shared" si="1"/>
        <v>118</v>
      </c>
      <c r="J4" s="2">
        <f t="shared" si="2"/>
        <v>117</v>
      </c>
      <c r="K4" s="2"/>
      <c r="L4" s="4">
        <f t="shared" si="3"/>
        <v>87.75</v>
      </c>
      <c r="M4" s="2">
        <f t="shared" si="4"/>
        <v>117</v>
      </c>
      <c r="N4" s="4">
        <f t="shared" si="5"/>
        <v>146.25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ht="15.75" customHeight="1">
      <c r="A5" s="2"/>
      <c r="B5" s="2"/>
      <c r="D5" s="2" t="s">
        <v>26</v>
      </c>
      <c r="E5" s="2">
        <v>217.0</v>
      </c>
      <c r="F5" s="2">
        <v>209.0</v>
      </c>
      <c r="G5" s="2">
        <v>200.0</v>
      </c>
      <c r="H5" s="2"/>
      <c r="I5" s="4">
        <f t="shared" si="1"/>
        <v>208.6666667</v>
      </c>
      <c r="J5" s="2">
        <f t="shared" si="2"/>
        <v>209</v>
      </c>
      <c r="K5" s="2"/>
      <c r="L5" s="4">
        <f t="shared" si="3"/>
        <v>156.75</v>
      </c>
      <c r="M5" s="2">
        <f t="shared" si="4"/>
        <v>209</v>
      </c>
      <c r="N5" s="4">
        <f t="shared" si="5"/>
        <v>261.25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ht="15.75" customHeight="1">
      <c r="A6" s="2"/>
      <c r="B6" s="2"/>
      <c r="C6" s="2"/>
      <c r="D6" s="2"/>
      <c r="E6" s="8"/>
      <c r="H6" s="2"/>
      <c r="I6" s="4"/>
      <c r="J6" s="2"/>
      <c r="K6" s="2"/>
      <c r="L6" s="4"/>
      <c r="M6" s="2" t="str">
        <f t="shared" si="4"/>
        <v/>
      </c>
      <c r="N6" s="4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ht="15.75" customHeight="1">
      <c r="A7" s="2"/>
      <c r="B7" s="2"/>
      <c r="C7" s="13" t="s">
        <v>27</v>
      </c>
      <c r="D7" s="2" t="s">
        <v>3</v>
      </c>
      <c r="E7" s="2">
        <v>271.0</v>
      </c>
      <c r="F7" s="2">
        <v>249.0</v>
      </c>
      <c r="G7" s="2">
        <v>192.0</v>
      </c>
      <c r="H7" s="2"/>
      <c r="I7" s="4">
        <f t="shared" ref="I7:I9" si="6">AVERAGE(E7:G7)</f>
        <v>237.3333333</v>
      </c>
      <c r="J7" s="2">
        <f t="shared" ref="J7:J9" si="7">MEDIAN(E7:G7)</f>
        <v>249</v>
      </c>
      <c r="K7" s="2"/>
      <c r="L7" s="4">
        <f t="shared" ref="L7:L9" si="8">M7*0.75</f>
        <v>186.75</v>
      </c>
      <c r="M7" s="2">
        <f t="shared" si="4"/>
        <v>249</v>
      </c>
      <c r="N7" s="4">
        <f t="shared" ref="N7:N9" si="9">M7*1.25</f>
        <v>311.25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ht="15.75" customHeight="1">
      <c r="A8" s="2"/>
      <c r="B8" s="2"/>
      <c r="D8" s="2" t="s">
        <v>23</v>
      </c>
      <c r="E8" s="2">
        <v>106.0</v>
      </c>
      <c r="F8" s="2">
        <v>110.0</v>
      </c>
      <c r="G8" s="2">
        <v>125.0</v>
      </c>
      <c r="H8" s="2"/>
      <c r="I8" s="4">
        <f t="shared" si="6"/>
        <v>113.6666667</v>
      </c>
      <c r="J8" s="2">
        <f t="shared" si="7"/>
        <v>110</v>
      </c>
      <c r="K8" s="2"/>
      <c r="L8" s="4">
        <f t="shared" si="8"/>
        <v>82.5</v>
      </c>
      <c r="M8" s="2">
        <f t="shared" si="4"/>
        <v>110</v>
      </c>
      <c r="N8" s="4">
        <f t="shared" si="9"/>
        <v>137.5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ht="15.75" customHeight="1">
      <c r="A9" s="2"/>
      <c r="B9" s="2"/>
      <c r="D9" s="2" t="s">
        <v>26</v>
      </c>
      <c r="E9" s="2">
        <v>205.0</v>
      </c>
      <c r="F9" s="2">
        <v>205.0</v>
      </c>
      <c r="G9" s="2">
        <v>174.0</v>
      </c>
      <c r="H9" s="2"/>
      <c r="I9" s="4">
        <f t="shared" si="6"/>
        <v>194.6666667</v>
      </c>
      <c r="J9" s="2">
        <f t="shared" si="7"/>
        <v>205</v>
      </c>
      <c r="K9" s="2"/>
      <c r="L9" s="4">
        <f t="shared" si="8"/>
        <v>153.75</v>
      </c>
      <c r="M9" s="2">
        <f t="shared" si="4"/>
        <v>205</v>
      </c>
      <c r="N9" s="4">
        <f t="shared" si="9"/>
        <v>256.25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ht="15.75" customHeight="1">
      <c r="A10" s="2"/>
      <c r="B10" s="2"/>
      <c r="C10" s="2"/>
      <c r="D10" s="2"/>
      <c r="E10" s="8"/>
      <c r="H10" s="2"/>
      <c r="I10" s="4"/>
      <c r="J10" s="2"/>
      <c r="K10" s="2"/>
      <c r="L10" s="4"/>
      <c r="M10" s="2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ht="15.75" customHeight="1">
      <c r="A11" s="10"/>
      <c r="B11" s="2"/>
      <c r="C11" s="13" t="s">
        <v>29</v>
      </c>
      <c r="D11" s="2" t="s">
        <v>3</v>
      </c>
      <c r="E11" s="2">
        <v>258.0</v>
      </c>
      <c r="F11" s="2">
        <v>228.0</v>
      </c>
      <c r="G11" s="2">
        <v>185.0</v>
      </c>
      <c r="H11" s="2"/>
      <c r="I11" s="4">
        <f t="shared" ref="I11:I13" si="10">AVERAGE(E11:G11)</f>
        <v>223.6666667</v>
      </c>
      <c r="J11" s="2">
        <f t="shared" ref="J11:J13" si="11">MEDIAN(E11:G11)</f>
        <v>228</v>
      </c>
      <c r="K11" s="2"/>
      <c r="L11" s="4">
        <f t="shared" ref="L11:L13" si="12">M11*0.75</f>
        <v>171</v>
      </c>
      <c r="M11" s="2">
        <v>228.0</v>
      </c>
      <c r="N11" s="4">
        <f t="shared" ref="N11:N13" si="13">M11*1.25</f>
        <v>285</v>
      </c>
      <c r="O11" s="2"/>
      <c r="P11" s="10"/>
      <c r="Q11" s="10"/>
      <c r="R11" s="10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ht="15.75" customHeight="1">
      <c r="A12" s="10"/>
      <c r="B12" s="2"/>
      <c r="D12" s="2" t="s">
        <v>23</v>
      </c>
      <c r="E12" s="2">
        <v>104.0</v>
      </c>
      <c r="F12" s="2">
        <v>102.0</v>
      </c>
      <c r="G12" s="2">
        <v>113.0</v>
      </c>
      <c r="H12" s="2"/>
      <c r="I12" s="4">
        <f t="shared" si="10"/>
        <v>106.3333333</v>
      </c>
      <c r="J12" s="2">
        <f t="shared" si="11"/>
        <v>104</v>
      </c>
      <c r="K12" s="2"/>
      <c r="L12" s="4">
        <f t="shared" si="12"/>
        <v>78</v>
      </c>
      <c r="M12" s="2">
        <v>104.0</v>
      </c>
      <c r="N12" s="4">
        <f t="shared" si="13"/>
        <v>130</v>
      </c>
      <c r="O12" s="2"/>
      <c r="P12" s="10"/>
      <c r="Q12" s="10"/>
      <c r="R12" s="10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ht="15.75" customHeight="1">
      <c r="A13" s="2"/>
      <c r="B13" s="2"/>
      <c r="D13" s="2" t="s">
        <v>26</v>
      </c>
      <c r="E13" s="2">
        <v>189.0</v>
      </c>
      <c r="F13" s="2">
        <v>201.0</v>
      </c>
      <c r="G13" s="2">
        <v>133.0</v>
      </c>
      <c r="H13" s="2"/>
      <c r="I13" s="4">
        <f t="shared" si="10"/>
        <v>174.3333333</v>
      </c>
      <c r="J13" s="2">
        <f t="shared" si="11"/>
        <v>189</v>
      </c>
      <c r="K13" s="2"/>
      <c r="L13" s="4">
        <f t="shared" si="12"/>
        <v>141.75</v>
      </c>
      <c r="M13" s="2">
        <v>189.0</v>
      </c>
      <c r="N13" s="4">
        <f t="shared" si="13"/>
        <v>236.25</v>
      </c>
      <c r="O13" s="2"/>
      <c r="P13" s="10"/>
      <c r="Q13" s="10"/>
      <c r="R13" s="10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ht="15.75" customHeight="1">
      <c r="A14" s="2"/>
      <c r="B14" s="2"/>
      <c r="C14" s="2"/>
      <c r="D14" s="2"/>
      <c r="E14" s="8"/>
      <c r="H14" s="2"/>
      <c r="I14" s="4"/>
      <c r="J14" s="2"/>
      <c r="K14" s="2"/>
      <c r="L14" s="4"/>
      <c r="M14" s="2" t="str">
        <f t="shared" ref="M14:M17" si="14">J14</f>
        <v/>
      </c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ht="15.75" customHeight="1">
      <c r="A15" s="2"/>
      <c r="B15" s="2"/>
      <c r="C15" s="13" t="s">
        <v>30</v>
      </c>
      <c r="D15" s="2" t="s">
        <v>3</v>
      </c>
      <c r="E15" s="2">
        <v>178.0</v>
      </c>
      <c r="F15" s="2">
        <v>154.0</v>
      </c>
      <c r="G15" s="2">
        <v>146.0</v>
      </c>
      <c r="H15" s="2"/>
      <c r="I15" s="4">
        <f t="shared" ref="I15:I17" si="15">AVERAGE(E15:G15)</f>
        <v>159.3333333</v>
      </c>
      <c r="J15" s="2">
        <f t="shared" ref="J15:J17" si="16">MEDIAN(E15:G15)</f>
        <v>154</v>
      </c>
      <c r="K15" s="2"/>
      <c r="L15" s="4">
        <f t="shared" ref="L15:L17" si="17">M15*0.75</f>
        <v>115.5</v>
      </c>
      <c r="M15" s="2">
        <f t="shared" si="14"/>
        <v>154</v>
      </c>
      <c r="N15" s="4">
        <f t="shared" ref="N15:N17" si="18">M15*1.25</f>
        <v>192.5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ht="15.75" customHeight="1">
      <c r="A16" s="2"/>
      <c r="B16" s="2"/>
      <c r="D16" s="2" t="s">
        <v>23</v>
      </c>
      <c r="E16" s="2">
        <v>103.0</v>
      </c>
      <c r="F16" s="2">
        <v>119.0</v>
      </c>
      <c r="G16" s="2">
        <v>115.0</v>
      </c>
      <c r="H16" s="2"/>
      <c r="I16" s="4">
        <f t="shared" si="15"/>
        <v>112.3333333</v>
      </c>
      <c r="J16" s="2">
        <f t="shared" si="16"/>
        <v>115</v>
      </c>
      <c r="K16" s="2"/>
      <c r="L16" s="4">
        <f t="shared" si="17"/>
        <v>86.25</v>
      </c>
      <c r="M16" s="2">
        <f t="shared" si="14"/>
        <v>115</v>
      </c>
      <c r="N16" s="4">
        <f t="shared" si="18"/>
        <v>143.75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ht="15.75" customHeight="1">
      <c r="A17" s="2"/>
      <c r="B17" s="2"/>
      <c r="D17" s="2" t="s">
        <v>26</v>
      </c>
      <c r="E17" s="2">
        <v>176.0</v>
      </c>
      <c r="F17" s="2">
        <v>196.0</v>
      </c>
      <c r="G17" s="2">
        <v>149.0</v>
      </c>
      <c r="H17" s="2"/>
      <c r="I17" s="4">
        <f t="shared" si="15"/>
        <v>173.6666667</v>
      </c>
      <c r="J17" s="2">
        <f t="shared" si="16"/>
        <v>176</v>
      </c>
      <c r="K17" s="2"/>
      <c r="L17" s="4">
        <f t="shared" si="17"/>
        <v>132</v>
      </c>
      <c r="M17" s="2">
        <f t="shared" si="14"/>
        <v>176</v>
      </c>
      <c r="N17" s="4">
        <f t="shared" si="18"/>
        <v>220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ht="15.75" customHeight="1">
      <c r="A18" s="2"/>
      <c r="B18" s="2"/>
      <c r="C18" s="13"/>
      <c r="D18" s="2"/>
      <c r="E18" s="2"/>
      <c r="F18" s="2"/>
      <c r="G18" s="2"/>
      <c r="H18" s="2"/>
      <c r="I18" s="4"/>
      <c r="J18" s="2"/>
      <c r="K18" s="2"/>
      <c r="L18" s="4"/>
      <c r="M18" s="2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ht="15.75" customHeight="1">
      <c r="A19" s="2"/>
      <c r="B19" s="2"/>
      <c r="C19" s="13" t="s">
        <v>31</v>
      </c>
      <c r="D19" s="2" t="s">
        <v>3</v>
      </c>
      <c r="E19" s="2">
        <v>142.0</v>
      </c>
      <c r="F19" s="2">
        <v>142.0</v>
      </c>
      <c r="G19" s="2">
        <v>142.0</v>
      </c>
      <c r="H19" s="2"/>
      <c r="I19" s="4">
        <f t="shared" ref="I19:I21" si="19">AVERAGE(E19:G19)</f>
        <v>142</v>
      </c>
      <c r="J19" s="2">
        <f t="shared" ref="J19:J21" si="20">MEDIAN(E19:G19)</f>
        <v>142</v>
      </c>
      <c r="K19" s="2"/>
      <c r="L19" s="4">
        <f t="shared" ref="L19:L21" si="21">M19*0.75</f>
        <v>106.5</v>
      </c>
      <c r="M19" s="2">
        <f t="shared" ref="M19:M21" si="22">J19</f>
        <v>142</v>
      </c>
      <c r="N19" s="4">
        <f t="shared" ref="N19:N21" si="23">M19*1.25</f>
        <v>177.5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ht="15.75" customHeight="1">
      <c r="A20" s="2"/>
      <c r="B20" s="2"/>
      <c r="D20" s="2" t="s">
        <v>23</v>
      </c>
      <c r="E20" s="2">
        <v>103.0</v>
      </c>
      <c r="F20" s="2">
        <v>98.0</v>
      </c>
      <c r="G20" s="2">
        <v>100.0</v>
      </c>
      <c r="H20" s="2"/>
      <c r="I20" s="4">
        <f t="shared" si="19"/>
        <v>100.3333333</v>
      </c>
      <c r="J20" s="2">
        <f t="shared" si="20"/>
        <v>100</v>
      </c>
      <c r="K20" s="2"/>
      <c r="L20" s="4">
        <f t="shared" si="21"/>
        <v>75</v>
      </c>
      <c r="M20" s="2">
        <f t="shared" si="22"/>
        <v>100</v>
      </c>
      <c r="N20" s="4">
        <f t="shared" si="23"/>
        <v>125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ht="15.75" customHeight="1">
      <c r="A21" s="2"/>
      <c r="B21" s="2"/>
      <c r="D21" s="2" t="s">
        <v>26</v>
      </c>
      <c r="E21" s="2">
        <v>193.0</v>
      </c>
      <c r="F21" s="2">
        <v>145.0</v>
      </c>
      <c r="G21" s="2">
        <v>179.0</v>
      </c>
      <c r="H21" s="2"/>
      <c r="I21" s="4">
        <f t="shared" si="19"/>
        <v>172.3333333</v>
      </c>
      <c r="J21" s="2">
        <f t="shared" si="20"/>
        <v>179</v>
      </c>
      <c r="K21" s="2"/>
      <c r="L21" s="4">
        <f t="shared" si="21"/>
        <v>134.25</v>
      </c>
      <c r="M21" s="2">
        <f t="shared" si="22"/>
        <v>179</v>
      </c>
      <c r="N21" s="4">
        <f t="shared" si="23"/>
        <v>223.75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ht="15.75" customHeight="1">
      <c r="A22" s="2"/>
      <c r="B22" s="2"/>
      <c r="C22" s="13"/>
      <c r="D22" s="2"/>
      <c r="E22" s="2"/>
      <c r="F22" s="2"/>
      <c r="G22" s="2"/>
      <c r="H22" s="2"/>
      <c r="I22" s="4"/>
      <c r="J22" s="2"/>
      <c r="K22" s="2"/>
      <c r="L22" s="4"/>
      <c r="M22" s="2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ht="15.75" customHeight="1">
      <c r="A23" s="2"/>
      <c r="B23" s="2"/>
      <c r="C23" s="13" t="s">
        <v>32</v>
      </c>
      <c r="D23" s="2" t="s">
        <v>3</v>
      </c>
      <c r="E23" s="2">
        <v>148.0</v>
      </c>
      <c r="F23" s="2">
        <v>148.0</v>
      </c>
      <c r="G23" s="2">
        <v>148.0</v>
      </c>
      <c r="H23" s="2"/>
      <c r="I23" s="4">
        <f t="shared" ref="I23:I25" si="24">AVERAGE(E23:G23)</f>
        <v>148</v>
      </c>
      <c r="J23" s="2">
        <f t="shared" ref="J23:J25" si="25">MEDIAN(E23:G23)</f>
        <v>148</v>
      </c>
      <c r="K23" s="2"/>
      <c r="L23" s="4">
        <f t="shared" ref="L23:L25" si="26">M23*0.75</f>
        <v>111</v>
      </c>
      <c r="M23" s="2">
        <f t="shared" ref="M23:M42" si="27">J23</f>
        <v>148</v>
      </c>
      <c r="N23" s="4">
        <f t="shared" ref="N23:N25" si="28">M23*1.25</f>
        <v>185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15.75" customHeight="1">
      <c r="A24" s="2"/>
      <c r="B24" s="2"/>
      <c r="D24" s="2" t="s">
        <v>23</v>
      </c>
      <c r="E24" s="2">
        <v>130.0</v>
      </c>
      <c r="F24" s="2">
        <v>129.0</v>
      </c>
      <c r="G24" s="2">
        <v>130.0</v>
      </c>
      <c r="H24" s="2"/>
      <c r="I24" s="4">
        <f t="shared" si="24"/>
        <v>129.6666667</v>
      </c>
      <c r="J24" s="2">
        <f t="shared" si="25"/>
        <v>130</v>
      </c>
      <c r="K24" s="2"/>
      <c r="L24" s="4">
        <f t="shared" si="26"/>
        <v>97.5</v>
      </c>
      <c r="M24" s="2">
        <f t="shared" si="27"/>
        <v>130</v>
      </c>
      <c r="N24" s="4">
        <f t="shared" si="28"/>
        <v>162.5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15.75" customHeight="1">
      <c r="A25" s="2"/>
      <c r="B25" s="2"/>
      <c r="D25" s="2" t="s">
        <v>26</v>
      </c>
      <c r="E25" s="2">
        <v>202.0</v>
      </c>
      <c r="F25" s="2">
        <v>189.0</v>
      </c>
      <c r="G25" s="2">
        <v>201.0</v>
      </c>
      <c r="H25" s="2"/>
      <c r="I25" s="4">
        <f t="shared" si="24"/>
        <v>197.3333333</v>
      </c>
      <c r="J25" s="2">
        <f t="shared" si="25"/>
        <v>201</v>
      </c>
      <c r="K25" s="2"/>
      <c r="L25" s="4">
        <f t="shared" si="26"/>
        <v>150.75</v>
      </c>
      <c r="M25" s="2">
        <f t="shared" si="27"/>
        <v>201</v>
      </c>
      <c r="N25" s="4">
        <f t="shared" si="28"/>
        <v>251.25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15.75" customHeight="1">
      <c r="A26" s="2"/>
      <c r="B26" s="2"/>
      <c r="C26" s="2"/>
      <c r="D26" s="2"/>
      <c r="E26" s="8"/>
      <c r="H26" s="2"/>
      <c r="I26" s="4"/>
      <c r="J26" s="2"/>
      <c r="K26" s="2"/>
      <c r="L26" s="4"/>
      <c r="M26" s="2" t="str">
        <f t="shared" si="27"/>
        <v/>
      </c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15.75" customHeight="1">
      <c r="A27" s="2"/>
      <c r="B27" s="2"/>
      <c r="C27" s="13" t="s">
        <v>33</v>
      </c>
      <c r="D27" s="2" t="s">
        <v>3</v>
      </c>
      <c r="E27" s="2">
        <v>185.0</v>
      </c>
      <c r="F27" s="2">
        <v>168.0</v>
      </c>
      <c r="G27" s="2">
        <v>162.0</v>
      </c>
      <c r="H27" s="2"/>
      <c r="I27" s="4">
        <f t="shared" ref="I27:I29" si="29">AVERAGE(E27:G27)</f>
        <v>171.6666667</v>
      </c>
      <c r="J27" s="2">
        <f t="shared" ref="J27:J29" si="30">MEDIAN(E27:G27)</f>
        <v>168</v>
      </c>
      <c r="K27" s="2"/>
      <c r="L27" s="4">
        <f t="shared" ref="L27:L29" si="31">M27*0.75</f>
        <v>126</v>
      </c>
      <c r="M27" s="2">
        <f t="shared" si="27"/>
        <v>168</v>
      </c>
      <c r="N27" s="4">
        <f t="shared" ref="N27:N29" si="32">M27*1.25</f>
        <v>210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5.75" customHeight="1">
      <c r="A28" s="2"/>
      <c r="B28" s="2"/>
      <c r="D28" s="2" t="s">
        <v>23</v>
      </c>
      <c r="E28" s="2">
        <v>101.0</v>
      </c>
      <c r="F28" s="2">
        <v>111.0</v>
      </c>
      <c r="G28" s="2">
        <v>125.0</v>
      </c>
      <c r="H28" s="2"/>
      <c r="I28" s="4">
        <f t="shared" si="29"/>
        <v>112.3333333</v>
      </c>
      <c r="J28" s="2">
        <f t="shared" si="30"/>
        <v>111</v>
      </c>
      <c r="K28" s="2"/>
      <c r="L28" s="4">
        <f t="shared" si="31"/>
        <v>83.25</v>
      </c>
      <c r="M28" s="2">
        <f t="shared" si="27"/>
        <v>111</v>
      </c>
      <c r="N28" s="4">
        <f t="shared" si="32"/>
        <v>138.75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ht="15.75" customHeight="1">
      <c r="A29" s="2"/>
      <c r="B29" s="2"/>
      <c r="D29" s="2" t="s">
        <v>26</v>
      </c>
      <c r="E29" s="2">
        <v>223.0</v>
      </c>
      <c r="F29" s="2">
        <v>230.0</v>
      </c>
      <c r="G29" s="2">
        <v>184.0</v>
      </c>
      <c r="H29" s="2"/>
      <c r="I29" s="4">
        <f t="shared" si="29"/>
        <v>212.3333333</v>
      </c>
      <c r="J29" s="2">
        <f t="shared" si="30"/>
        <v>223</v>
      </c>
      <c r="K29" s="2"/>
      <c r="L29" s="4">
        <f t="shared" si="31"/>
        <v>167.25</v>
      </c>
      <c r="M29" s="2">
        <f t="shared" si="27"/>
        <v>223</v>
      </c>
      <c r="N29" s="4">
        <f t="shared" si="32"/>
        <v>278.75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ht="15.75" customHeight="1">
      <c r="A30" s="2"/>
      <c r="B30" s="2"/>
      <c r="C30" s="2"/>
      <c r="D30" s="2"/>
      <c r="E30" s="8"/>
      <c r="H30" s="2"/>
      <c r="I30" s="4"/>
      <c r="J30" s="2"/>
      <c r="K30" s="2"/>
      <c r="L30" s="4"/>
      <c r="M30" s="2" t="str">
        <f t="shared" si="27"/>
        <v/>
      </c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ht="15.75" customHeight="1">
      <c r="A31" s="2"/>
      <c r="B31" s="2"/>
      <c r="C31" s="13" t="s">
        <v>34</v>
      </c>
      <c r="D31" s="2" t="s">
        <v>3</v>
      </c>
      <c r="E31" s="2">
        <v>279.0</v>
      </c>
      <c r="F31" s="2">
        <v>245.0</v>
      </c>
      <c r="G31" s="2">
        <v>197.0</v>
      </c>
      <c r="H31" s="2"/>
      <c r="I31" s="4">
        <f t="shared" ref="I31:I33" si="33">AVERAGE(E31:G31)</f>
        <v>240.3333333</v>
      </c>
      <c r="J31" s="2">
        <f t="shared" ref="J31:J33" si="34">MEDIAN(E31:G31)</f>
        <v>245</v>
      </c>
      <c r="K31" s="2"/>
      <c r="L31" s="4">
        <f t="shared" ref="L31:L33" si="35">M31*0.75</f>
        <v>183.75</v>
      </c>
      <c r="M31" s="2">
        <f t="shared" si="27"/>
        <v>245</v>
      </c>
      <c r="N31" s="4">
        <f t="shared" ref="N31:N33" si="36">M31*1.25</f>
        <v>306.25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ht="15.75" customHeight="1">
      <c r="A32" s="2"/>
      <c r="B32" s="2"/>
      <c r="D32" s="2" t="s">
        <v>23</v>
      </c>
      <c r="E32" s="2">
        <v>101.0</v>
      </c>
      <c r="F32" s="2">
        <v>100.0</v>
      </c>
      <c r="G32" s="2">
        <v>119.0</v>
      </c>
      <c r="H32" s="2"/>
      <c r="I32" s="4">
        <f t="shared" si="33"/>
        <v>106.6666667</v>
      </c>
      <c r="J32" s="2">
        <f t="shared" si="34"/>
        <v>101</v>
      </c>
      <c r="K32" s="2"/>
      <c r="L32" s="4">
        <f t="shared" si="35"/>
        <v>75.75</v>
      </c>
      <c r="M32" s="2">
        <f t="shared" si="27"/>
        <v>101</v>
      </c>
      <c r="N32" s="4">
        <f t="shared" si="36"/>
        <v>126.25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ht="15.75" customHeight="1">
      <c r="A33" s="2"/>
      <c r="B33" s="2"/>
      <c r="D33" s="2" t="s">
        <v>26</v>
      </c>
      <c r="E33" s="2">
        <v>206.0</v>
      </c>
      <c r="F33" s="2">
        <v>231.0</v>
      </c>
      <c r="G33" s="2">
        <v>156.0</v>
      </c>
      <c r="H33" s="2"/>
      <c r="I33" s="4">
        <f t="shared" si="33"/>
        <v>197.6666667</v>
      </c>
      <c r="J33" s="2">
        <f t="shared" si="34"/>
        <v>206</v>
      </c>
      <c r="K33" s="2"/>
      <c r="L33" s="4">
        <f t="shared" si="35"/>
        <v>154.5</v>
      </c>
      <c r="M33" s="2">
        <f t="shared" si="27"/>
        <v>206</v>
      </c>
      <c r="N33" s="4">
        <f t="shared" si="36"/>
        <v>257.5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ht="15.75" customHeight="1">
      <c r="A34" s="2"/>
      <c r="B34" s="2"/>
      <c r="C34" s="2"/>
      <c r="D34" s="2"/>
      <c r="E34" s="8"/>
      <c r="H34" s="2"/>
      <c r="I34" s="4"/>
      <c r="J34" s="2"/>
      <c r="K34" s="2"/>
      <c r="L34" s="4"/>
      <c r="M34" s="2" t="str">
        <f t="shared" si="27"/>
        <v/>
      </c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ht="15.75" customHeight="1">
      <c r="A35" s="2"/>
      <c r="B35" s="2"/>
      <c r="C35" s="13" t="s">
        <v>35</v>
      </c>
      <c r="D35" s="2" t="s">
        <v>3</v>
      </c>
      <c r="E35" s="2">
        <v>295.0</v>
      </c>
      <c r="F35" s="2">
        <v>271.0</v>
      </c>
      <c r="G35" s="2">
        <v>202.0</v>
      </c>
      <c r="H35" s="2"/>
      <c r="I35" s="4">
        <f t="shared" ref="I35:I37" si="37">AVERAGE(E35:G35)</f>
        <v>256</v>
      </c>
      <c r="J35" s="2">
        <f t="shared" ref="J35:J37" si="38">MEDIAN(E35:G35)</f>
        <v>271</v>
      </c>
      <c r="K35" s="2"/>
      <c r="L35" s="4">
        <f t="shared" ref="L35:L37" si="39">M35*0.75</f>
        <v>203.25</v>
      </c>
      <c r="M35" s="2">
        <f t="shared" si="27"/>
        <v>271</v>
      </c>
      <c r="N35" s="4">
        <f t="shared" ref="N35:N37" si="40">M35*1.25</f>
        <v>338.75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ht="15.75" customHeight="1">
      <c r="A36" s="2"/>
      <c r="B36" s="2"/>
      <c r="D36" s="2" t="s">
        <v>23</v>
      </c>
      <c r="E36" s="2">
        <v>105.0</v>
      </c>
      <c r="F36" s="2">
        <v>108.0</v>
      </c>
      <c r="G36" s="2">
        <v>117.0</v>
      </c>
      <c r="H36" s="2"/>
      <c r="I36" s="4">
        <f t="shared" si="37"/>
        <v>110</v>
      </c>
      <c r="J36" s="2">
        <f t="shared" si="38"/>
        <v>108</v>
      </c>
      <c r="K36" s="2"/>
      <c r="L36" s="4">
        <f t="shared" si="39"/>
        <v>81</v>
      </c>
      <c r="M36" s="2">
        <f t="shared" si="27"/>
        <v>108</v>
      </c>
      <c r="N36" s="4">
        <f t="shared" si="40"/>
        <v>135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ht="15.75" customHeight="1">
      <c r="A37" s="2"/>
      <c r="B37" s="2"/>
      <c r="D37" s="2" t="s">
        <v>26</v>
      </c>
      <c r="E37" s="2">
        <v>197.0</v>
      </c>
      <c r="F37" s="2">
        <v>210.0</v>
      </c>
      <c r="G37" s="2">
        <v>173.0</v>
      </c>
      <c r="H37" s="2"/>
      <c r="I37" s="4">
        <f t="shared" si="37"/>
        <v>193.3333333</v>
      </c>
      <c r="J37" s="2">
        <f t="shared" si="38"/>
        <v>197</v>
      </c>
      <c r="K37" s="2"/>
      <c r="L37" s="4">
        <f t="shared" si="39"/>
        <v>147.75</v>
      </c>
      <c r="M37" s="2">
        <f t="shared" si="27"/>
        <v>197</v>
      </c>
      <c r="N37" s="4">
        <f t="shared" si="40"/>
        <v>246.25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ht="15.75" customHeight="1">
      <c r="A38" s="2"/>
      <c r="B38" s="2"/>
      <c r="C38" s="2"/>
      <c r="D38" s="2"/>
      <c r="E38" s="8"/>
      <c r="H38" s="2"/>
      <c r="I38" s="4"/>
      <c r="J38" s="2"/>
      <c r="K38" s="2"/>
      <c r="L38" s="4"/>
      <c r="M38" s="2" t="str">
        <f t="shared" si="27"/>
        <v/>
      </c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ht="15.75" customHeight="1">
      <c r="A39" s="2"/>
      <c r="B39" s="2"/>
      <c r="C39" s="13" t="s">
        <v>36</v>
      </c>
      <c r="D39" s="2" t="s">
        <v>3</v>
      </c>
      <c r="E39" s="2">
        <v>145.0</v>
      </c>
      <c r="F39" s="2">
        <v>145.0</v>
      </c>
      <c r="G39" s="2">
        <v>145.0</v>
      </c>
      <c r="H39" s="2"/>
      <c r="I39" s="4">
        <f t="shared" ref="I39:I41" si="41">AVERAGE(E39:G39)</f>
        <v>145</v>
      </c>
      <c r="J39" s="2">
        <f t="shared" ref="J39:J41" si="42">MEDIAN(E39:G39)</f>
        <v>145</v>
      </c>
      <c r="K39" s="2"/>
      <c r="L39" s="4">
        <f t="shared" ref="L39:L41" si="43">M39*0.75</f>
        <v>108.75</v>
      </c>
      <c r="M39" s="2">
        <f t="shared" si="27"/>
        <v>145</v>
      </c>
      <c r="N39" s="4">
        <f t="shared" ref="N39:N41" si="44">M39*1.25</f>
        <v>181.25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ht="15.75" customHeight="1">
      <c r="A40" s="2"/>
      <c r="B40" s="2"/>
      <c r="D40" s="2" t="s">
        <v>23</v>
      </c>
      <c r="E40" s="2">
        <v>106.0</v>
      </c>
      <c r="F40" s="2">
        <v>106.0</v>
      </c>
      <c r="G40" s="2">
        <v>104.0</v>
      </c>
      <c r="H40" s="2"/>
      <c r="I40" s="4">
        <f t="shared" si="41"/>
        <v>105.3333333</v>
      </c>
      <c r="J40" s="2">
        <f t="shared" si="42"/>
        <v>106</v>
      </c>
      <c r="K40" s="2"/>
      <c r="L40" s="4">
        <f t="shared" si="43"/>
        <v>79.5</v>
      </c>
      <c r="M40" s="2">
        <f t="shared" si="27"/>
        <v>106</v>
      </c>
      <c r="N40" s="4">
        <f t="shared" si="44"/>
        <v>132.5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ht="15.75" customHeight="1">
      <c r="A41" s="2"/>
      <c r="B41" s="2"/>
      <c r="D41" s="2" t="s">
        <v>26</v>
      </c>
      <c r="E41" s="2">
        <v>209.0</v>
      </c>
      <c r="F41" s="2">
        <v>196.0</v>
      </c>
      <c r="G41" s="2">
        <v>205.0</v>
      </c>
      <c r="H41" s="2"/>
      <c r="I41" s="4">
        <f t="shared" si="41"/>
        <v>203.3333333</v>
      </c>
      <c r="J41" s="2">
        <f t="shared" si="42"/>
        <v>205</v>
      </c>
      <c r="K41" s="2"/>
      <c r="L41" s="4">
        <f t="shared" si="43"/>
        <v>153.75</v>
      </c>
      <c r="M41" s="2">
        <f t="shared" si="27"/>
        <v>205</v>
      </c>
      <c r="N41" s="4">
        <f t="shared" si="44"/>
        <v>256.25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ht="15.75" customHeight="1">
      <c r="A42" s="2"/>
      <c r="B42" s="2"/>
      <c r="C42" s="2"/>
      <c r="D42" s="2"/>
      <c r="E42" s="8"/>
      <c r="H42" s="2"/>
      <c r="I42" s="4"/>
      <c r="J42" s="2"/>
      <c r="K42" s="2"/>
      <c r="L42" s="4"/>
      <c r="M42" s="2" t="str">
        <f t="shared" si="27"/>
        <v/>
      </c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4"/>
      <c r="J43" s="2"/>
      <c r="K43" s="2"/>
      <c r="L43" s="2"/>
      <c r="M43" s="2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4"/>
      <c r="J44" s="2"/>
      <c r="K44" s="2"/>
      <c r="L44" s="2"/>
      <c r="M44" s="2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4"/>
      <c r="J45" s="2"/>
      <c r="K45" s="2"/>
      <c r="L45" s="2"/>
      <c r="M45" s="2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4"/>
      <c r="J46" s="2"/>
      <c r="K46" s="2"/>
      <c r="L46" s="2"/>
      <c r="M46" s="2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4"/>
      <c r="J47" s="2"/>
      <c r="K47" s="2"/>
      <c r="L47" s="2"/>
      <c r="M47" s="2"/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4"/>
      <c r="J48" s="2"/>
      <c r="K48" s="2"/>
      <c r="L48" s="2"/>
      <c r="M48" s="2"/>
      <c r="N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4"/>
      <c r="J49" s="2"/>
      <c r="K49" s="2"/>
      <c r="L49" s="2"/>
      <c r="M49" s="2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4"/>
      <c r="J50" s="2"/>
      <c r="K50" s="2"/>
      <c r="L50" s="2"/>
      <c r="M50" s="2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4"/>
      <c r="J51" s="2"/>
      <c r="K51" s="2"/>
      <c r="L51" s="2"/>
      <c r="M51" s="2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4"/>
      <c r="J52" s="2"/>
      <c r="K52" s="2"/>
      <c r="L52" s="2"/>
      <c r="M52" s="2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4"/>
      <c r="J53" s="2"/>
      <c r="K53" s="2"/>
      <c r="L53" s="2"/>
      <c r="M53" s="2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4"/>
      <c r="J54" s="2"/>
      <c r="K54" s="2"/>
      <c r="L54" s="2"/>
      <c r="M54" s="2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4"/>
      <c r="J55" s="2"/>
      <c r="K55" s="2"/>
      <c r="L55" s="2"/>
      <c r="M55" s="2"/>
      <c r="N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4"/>
      <c r="J56" s="2"/>
      <c r="K56" s="2"/>
      <c r="L56" s="2"/>
      <c r="M56" s="2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4"/>
      <c r="J57" s="2"/>
      <c r="K57" s="2"/>
      <c r="L57" s="2"/>
      <c r="M57" s="2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4"/>
      <c r="J58" s="2"/>
      <c r="K58" s="2"/>
      <c r="L58" s="2"/>
      <c r="M58" s="2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4"/>
      <c r="J59" s="2"/>
      <c r="K59" s="2"/>
      <c r="L59" s="2"/>
      <c r="M59" s="2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4"/>
      <c r="J60" s="2"/>
      <c r="K60" s="2"/>
      <c r="L60" s="2"/>
      <c r="M60" s="2"/>
      <c r="N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4"/>
      <c r="J61" s="2"/>
      <c r="K61" s="2"/>
      <c r="L61" s="2"/>
      <c r="M61" s="2"/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4"/>
      <c r="J62" s="2"/>
      <c r="K62" s="2"/>
      <c r="L62" s="2"/>
      <c r="M62" s="2"/>
      <c r="N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4"/>
      <c r="J63" s="2"/>
      <c r="K63" s="2"/>
      <c r="L63" s="2"/>
      <c r="M63" s="2"/>
      <c r="N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4"/>
      <c r="J64" s="2"/>
      <c r="K64" s="2"/>
      <c r="L64" s="2"/>
      <c r="M64" s="2"/>
      <c r="N64" s="4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4"/>
      <c r="J65" s="2"/>
      <c r="K65" s="2"/>
      <c r="L65" s="2"/>
      <c r="M65" s="2"/>
      <c r="N65" s="4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4"/>
      <c r="J66" s="2"/>
      <c r="K66" s="2"/>
      <c r="L66" s="2"/>
      <c r="M66" s="2"/>
      <c r="N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4"/>
      <c r="J67" s="2"/>
      <c r="K67" s="2"/>
      <c r="L67" s="2"/>
      <c r="M67" s="2"/>
      <c r="N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4"/>
      <c r="J68" s="2"/>
      <c r="K68" s="2"/>
      <c r="L68" s="2"/>
      <c r="M68" s="2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4"/>
      <c r="J69" s="2"/>
      <c r="K69" s="2"/>
      <c r="L69" s="2"/>
      <c r="M69" s="2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4"/>
      <c r="J70" s="2"/>
      <c r="K70" s="2"/>
      <c r="L70" s="2"/>
      <c r="M70" s="2"/>
      <c r="N70" s="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4"/>
      <c r="J71" s="2"/>
      <c r="K71" s="2"/>
      <c r="L71" s="2"/>
      <c r="M71" s="2"/>
      <c r="N71" s="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4"/>
      <c r="J72" s="2"/>
      <c r="K72" s="2"/>
      <c r="L72" s="2"/>
      <c r="M72" s="2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4"/>
      <c r="J73" s="2"/>
      <c r="K73" s="2"/>
      <c r="L73" s="2"/>
      <c r="M73" s="2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4"/>
      <c r="J74" s="2"/>
      <c r="K74" s="2"/>
      <c r="L74" s="2"/>
      <c r="M74" s="2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4"/>
      <c r="J75" s="2"/>
      <c r="K75" s="2"/>
      <c r="L75" s="2"/>
      <c r="M75" s="2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4"/>
      <c r="J76" s="2"/>
      <c r="K76" s="2"/>
      <c r="L76" s="2"/>
      <c r="M76" s="2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4"/>
      <c r="J77" s="2"/>
      <c r="K77" s="2"/>
      <c r="L77" s="2"/>
      <c r="M77" s="2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4"/>
      <c r="J78" s="2"/>
      <c r="K78" s="2"/>
      <c r="L78" s="2"/>
      <c r="M78" s="2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4"/>
      <c r="J79" s="2"/>
      <c r="K79" s="2"/>
      <c r="L79" s="2"/>
      <c r="M79" s="2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4"/>
      <c r="J80" s="2"/>
      <c r="K80" s="2"/>
      <c r="L80" s="2"/>
      <c r="M80" s="2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4"/>
      <c r="J81" s="2"/>
      <c r="K81" s="2"/>
      <c r="L81" s="2"/>
      <c r="M81" s="2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4"/>
      <c r="J82" s="2"/>
      <c r="K82" s="2"/>
      <c r="L82" s="2"/>
      <c r="M82" s="2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4"/>
      <c r="J83" s="2"/>
      <c r="K83" s="2"/>
      <c r="L83" s="2"/>
      <c r="M83" s="2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4"/>
      <c r="J84" s="2"/>
      <c r="K84" s="2"/>
      <c r="L84" s="2"/>
      <c r="M84" s="2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4"/>
      <c r="J85" s="2"/>
      <c r="K85" s="2"/>
      <c r="L85" s="2"/>
      <c r="M85" s="2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4"/>
      <c r="J86" s="2"/>
      <c r="K86" s="2"/>
      <c r="L86" s="2"/>
      <c r="M86" s="2"/>
      <c r="N86" s="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4"/>
      <c r="J87" s="2"/>
      <c r="K87" s="2"/>
      <c r="L87" s="2"/>
      <c r="M87" s="2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4"/>
      <c r="J88" s="2"/>
      <c r="K88" s="2"/>
      <c r="L88" s="2"/>
      <c r="M88" s="2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4"/>
      <c r="J89" s="2"/>
      <c r="K89" s="2"/>
      <c r="L89" s="2"/>
      <c r="M89" s="2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4"/>
      <c r="J90" s="2"/>
      <c r="K90" s="2"/>
      <c r="L90" s="2"/>
      <c r="M90" s="2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4"/>
      <c r="J91" s="2"/>
      <c r="K91" s="2"/>
      <c r="L91" s="2"/>
      <c r="M91" s="2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4"/>
      <c r="J92" s="2"/>
      <c r="K92" s="2"/>
      <c r="L92" s="2"/>
      <c r="M92" s="2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4"/>
      <c r="J93" s="2"/>
      <c r="K93" s="2"/>
      <c r="L93" s="2"/>
      <c r="M93" s="2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4"/>
      <c r="J94" s="2"/>
      <c r="K94" s="2"/>
      <c r="L94" s="2"/>
      <c r="M94" s="2"/>
      <c r="N94" s="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4"/>
      <c r="J95" s="2"/>
      <c r="K95" s="2"/>
      <c r="L95" s="2"/>
      <c r="M95" s="2"/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4"/>
      <c r="J96" s="2"/>
      <c r="K96" s="2"/>
      <c r="L96" s="2"/>
      <c r="M96" s="2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4"/>
      <c r="J97" s="2"/>
      <c r="K97" s="2"/>
      <c r="L97" s="2"/>
      <c r="M97" s="2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4"/>
      <c r="J98" s="2"/>
      <c r="K98" s="2"/>
      <c r="L98" s="2"/>
      <c r="M98" s="2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4"/>
      <c r="J99" s="2"/>
      <c r="K99" s="2"/>
      <c r="L99" s="2"/>
      <c r="M99" s="2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4"/>
      <c r="J100" s="2"/>
      <c r="K100" s="2"/>
      <c r="L100" s="2"/>
      <c r="M100" s="2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4"/>
      <c r="J101" s="2"/>
      <c r="K101" s="2"/>
      <c r="L101" s="2"/>
      <c r="M101" s="2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4"/>
      <c r="J102" s="2"/>
      <c r="K102" s="2"/>
      <c r="L102" s="2"/>
      <c r="M102" s="2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4"/>
      <c r="J103" s="2"/>
      <c r="K103" s="2"/>
      <c r="L103" s="2"/>
      <c r="M103" s="2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4"/>
      <c r="J104" s="2"/>
      <c r="K104" s="2"/>
      <c r="L104" s="2"/>
      <c r="M104" s="2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4"/>
      <c r="J105" s="2"/>
      <c r="K105" s="2"/>
      <c r="L105" s="2"/>
      <c r="M105" s="2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4"/>
      <c r="J106" s="2"/>
      <c r="K106" s="2"/>
      <c r="L106" s="2"/>
      <c r="M106" s="2"/>
      <c r="N106" s="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4"/>
      <c r="J107" s="2"/>
      <c r="K107" s="2"/>
      <c r="L107" s="2"/>
      <c r="M107" s="2"/>
      <c r="N107" s="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4"/>
      <c r="J108" s="2"/>
      <c r="K108" s="2"/>
      <c r="L108" s="2"/>
      <c r="M108" s="2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4"/>
      <c r="J109" s="2"/>
      <c r="K109" s="2"/>
      <c r="L109" s="2"/>
      <c r="M109" s="2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4"/>
      <c r="J110" s="2"/>
      <c r="K110" s="2"/>
      <c r="L110" s="2"/>
      <c r="M110" s="2"/>
      <c r="N110" s="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4"/>
      <c r="J111" s="2"/>
      <c r="K111" s="2"/>
      <c r="L111" s="2"/>
      <c r="M111" s="2"/>
      <c r="N111" s="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4"/>
      <c r="J112" s="2"/>
      <c r="K112" s="2"/>
      <c r="L112" s="2"/>
      <c r="M112" s="2"/>
      <c r="N112" s="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4"/>
      <c r="J113" s="2"/>
      <c r="K113" s="2"/>
      <c r="L113" s="2"/>
      <c r="M113" s="2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4"/>
      <c r="J114" s="2"/>
      <c r="K114" s="2"/>
      <c r="L114" s="2"/>
      <c r="M114" s="2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4"/>
      <c r="J115" s="2"/>
      <c r="K115" s="2"/>
      <c r="L115" s="2"/>
      <c r="M115" s="2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4"/>
      <c r="J116" s="2"/>
      <c r="K116" s="2"/>
      <c r="L116" s="2"/>
      <c r="M116" s="2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4"/>
      <c r="J117" s="2"/>
      <c r="K117" s="2"/>
      <c r="L117" s="2"/>
      <c r="M117" s="2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4"/>
      <c r="J118" s="2"/>
      <c r="K118" s="2"/>
      <c r="L118" s="2"/>
      <c r="M118" s="2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4"/>
      <c r="J119" s="2"/>
      <c r="K119" s="2"/>
      <c r="L119" s="2"/>
      <c r="M119" s="2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4"/>
      <c r="J120" s="2"/>
      <c r="K120" s="2"/>
      <c r="L120" s="2"/>
      <c r="M120" s="2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4"/>
      <c r="J121" s="2"/>
      <c r="K121" s="2"/>
      <c r="L121" s="2"/>
      <c r="M121" s="2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4"/>
      <c r="J122" s="2"/>
      <c r="K122" s="2"/>
      <c r="L122" s="2"/>
      <c r="M122" s="2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4"/>
      <c r="J123" s="2"/>
      <c r="K123" s="2"/>
      <c r="L123" s="2"/>
      <c r="M123" s="2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4"/>
      <c r="J124" s="2"/>
      <c r="K124" s="2"/>
      <c r="L124" s="2"/>
      <c r="M124" s="2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4"/>
      <c r="J125" s="2"/>
      <c r="K125" s="2"/>
      <c r="L125" s="2"/>
      <c r="M125" s="2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4"/>
      <c r="J126" s="2"/>
      <c r="K126" s="2"/>
      <c r="L126" s="2"/>
      <c r="M126" s="2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4"/>
      <c r="J127" s="2"/>
      <c r="K127" s="2"/>
      <c r="L127" s="2"/>
      <c r="M127" s="2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4"/>
      <c r="J128" s="2"/>
      <c r="K128" s="2"/>
      <c r="L128" s="2"/>
      <c r="M128" s="2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4"/>
      <c r="J129" s="2"/>
      <c r="K129" s="2"/>
      <c r="L129" s="2"/>
      <c r="M129" s="2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4"/>
      <c r="J130" s="2"/>
      <c r="K130" s="2"/>
      <c r="L130" s="2"/>
      <c r="M130" s="2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4"/>
      <c r="J131" s="2"/>
      <c r="K131" s="2"/>
      <c r="L131" s="2"/>
      <c r="M131" s="2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4"/>
      <c r="J132" s="2"/>
      <c r="K132" s="2"/>
      <c r="L132" s="2"/>
      <c r="M132" s="2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4"/>
      <c r="J133" s="2"/>
      <c r="K133" s="2"/>
      <c r="L133" s="2"/>
      <c r="M133" s="2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4"/>
      <c r="J134" s="2"/>
      <c r="K134" s="2"/>
      <c r="L134" s="2"/>
      <c r="M134" s="2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4"/>
      <c r="J135" s="2"/>
      <c r="K135" s="2"/>
      <c r="L135" s="2"/>
      <c r="M135" s="2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4"/>
      <c r="J136" s="2"/>
      <c r="K136" s="2"/>
      <c r="L136" s="2"/>
      <c r="M136" s="2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4"/>
      <c r="J137" s="2"/>
      <c r="K137" s="2"/>
      <c r="L137" s="2"/>
      <c r="M137" s="2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4"/>
      <c r="J138" s="2"/>
      <c r="K138" s="2"/>
      <c r="L138" s="2"/>
      <c r="M138" s="2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4"/>
      <c r="J139" s="2"/>
      <c r="K139" s="2"/>
      <c r="L139" s="2"/>
      <c r="M139" s="2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4"/>
      <c r="J140" s="2"/>
      <c r="K140" s="2"/>
      <c r="L140" s="2"/>
      <c r="M140" s="2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4"/>
      <c r="J141" s="2"/>
      <c r="K141" s="2"/>
      <c r="L141" s="2"/>
      <c r="M141" s="2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4"/>
      <c r="J142" s="2"/>
      <c r="K142" s="2"/>
      <c r="L142" s="2"/>
      <c r="M142" s="2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4"/>
      <c r="J143" s="2"/>
      <c r="K143" s="2"/>
      <c r="L143" s="2"/>
      <c r="M143" s="2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4"/>
      <c r="J144" s="2"/>
      <c r="K144" s="2"/>
      <c r="L144" s="2"/>
      <c r="M144" s="2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4"/>
      <c r="J145" s="2"/>
      <c r="K145" s="2"/>
      <c r="L145" s="2"/>
      <c r="M145" s="2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4"/>
      <c r="J146" s="2"/>
      <c r="K146" s="2"/>
      <c r="L146" s="2"/>
      <c r="M146" s="2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4"/>
      <c r="J147" s="2"/>
      <c r="K147" s="2"/>
      <c r="L147" s="2"/>
      <c r="M147" s="2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4"/>
      <c r="J148" s="2"/>
      <c r="K148" s="2"/>
      <c r="L148" s="2"/>
      <c r="M148" s="2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4"/>
      <c r="J149" s="2"/>
      <c r="K149" s="2"/>
      <c r="L149" s="2"/>
      <c r="M149" s="2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4"/>
      <c r="J150" s="2"/>
      <c r="K150" s="2"/>
      <c r="L150" s="2"/>
      <c r="M150" s="2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4"/>
      <c r="J151" s="2"/>
      <c r="K151" s="2"/>
      <c r="L151" s="2"/>
      <c r="M151" s="2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4"/>
      <c r="J152" s="2"/>
      <c r="K152" s="2"/>
      <c r="L152" s="2"/>
      <c r="M152" s="2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4"/>
      <c r="J153" s="2"/>
      <c r="K153" s="2"/>
      <c r="L153" s="2"/>
      <c r="M153" s="2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4"/>
      <c r="J154" s="2"/>
      <c r="K154" s="2"/>
      <c r="L154" s="2"/>
      <c r="M154" s="2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4"/>
      <c r="J155" s="2"/>
      <c r="K155" s="2"/>
      <c r="L155" s="2"/>
      <c r="M155" s="2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4"/>
      <c r="J156" s="2"/>
      <c r="K156" s="2"/>
      <c r="L156" s="2"/>
      <c r="M156" s="2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4"/>
      <c r="J157" s="2"/>
      <c r="K157" s="2"/>
      <c r="L157" s="2"/>
      <c r="M157" s="2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4"/>
      <c r="J158" s="2"/>
      <c r="K158" s="2"/>
      <c r="L158" s="2"/>
      <c r="M158" s="2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4"/>
      <c r="J159" s="2"/>
      <c r="K159" s="2"/>
      <c r="L159" s="2"/>
      <c r="M159" s="2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4"/>
      <c r="J160" s="2"/>
      <c r="K160" s="2"/>
      <c r="L160" s="2"/>
      <c r="M160" s="2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4"/>
      <c r="J161" s="2"/>
      <c r="K161" s="2"/>
      <c r="L161" s="2"/>
      <c r="M161" s="2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4"/>
      <c r="J162" s="2"/>
      <c r="K162" s="2"/>
      <c r="L162" s="2"/>
      <c r="M162" s="2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4"/>
      <c r="J163" s="2"/>
      <c r="K163" s="2"/>
      <c r="L163" s="2"/>
      <c r="M163" s="2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4"/>
      <c r="J164" s="2"/>
      <c r="K164" s="2"/>
      <c r="L164" s="2"/>
      <c r="M164" s="2"/>
      <c r="N164" s="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4"/>
      <c r="J165" s="2"/>
      <c r="K165" s="2"/>
      <c r="L165" s="2"/>
      <c r="M165" s="2"/>
      <c r="N165" s="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4"/>
      <c r="J166" s="2"/>
      <c r="K166" s="2"/>
      <c r="L166" s="2"/>
      <c r="M166" s="2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4"/>
      <c r="J167" s="2"/>
      <c r="K167" s="2"/>
      <c r="L167" s="2"/>
      <c r="M167" s="2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4"/>
      <c r="J168" s="2"/>
      <c r="K168" s="2"/>
      <c r="L168" s="2"/>
      <c r="M168" s="2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4"/>
      <c r="J169" s="2"/>
      <c r="K169" s="2"/>
      <c r="L169" s="2"/>
      <c r="M169" s="2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4"/>
      <c r="J170" s="2"/>
      <c r="K170" s="2"/>
      <c r="L170" s="2"/>
      <c r="M170" s="2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4"/>
      <c r="J171" s="2"/>
      <c r="K171" s="2"/>
      <c r="L171" s="2"/>
      <c r="M171" s="2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4"/>
      <c r="J172" s="2"/>
      <c r="K172" s="2"/>
      <c r="L172" s="2"/>
      <c r="M172" s="2"/>
      <c r="N172" s="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4"/>
      <c r="J173" s="2"/>
      <c r="K173" s="2"/>
      <c r="L173" s="2"/>
      <c r="M173" s="2"/>
      <c r="N173" s="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4"/>
      <c r="J174" s="2"/>
      <c r="K174" s="2"/>
      <c r="L174" s="2"/>
      <c r="M174" s="2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4"/>
      <c r="J175" s="2"/>
      <c r="K175" s="2"/>
      <c r="L175" s="2"/>
      <c r="M175" s="2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4"/>
      <c r="J176" s="2"/>
      <c r="K176" s="2"/>
      <c r="L176" s="2"/>
      <c r="M176" s="2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4"/>
      <c r="J177" s="2"/>
      <c r="K177" s="2"/>
      <c r="L177" s="2"/>
      <c r="M177" s="2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4"/>
      <c r="J178" s="2"/>
      <c r="K178" s="2"/>
      <c r="L178" s="2"/>
      <c r="M178" s="2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4"/>
      <c r="J179" s="2"/>
      <c r="K179" s="2"/>
      <c r="L179" s="2"/>
      <c r="M179" s="2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4"/>
      <c r="J180" s="2"/>
      <c r="K180" s="2"/>
      <c r="L180" s="2"/>
      <c r="M180" s="2"/>
      <c r="N180" s="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4"/>
      <c r="J181" s="2"/>
      <c r="K181" s="2"/>
      <c r="L181" s="2"/>
      <c r="M181" s="2"/>
      <c r="N181" s="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4"/>
      <c r="J182" s="2"/>
      <c r="K182" s="2"/>
      <c r="L182" s="2"/>
      <c r="M182" s="2"/>
      <c r="N182" s="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4"/>
      <c r="J183" s="2"/>
      <c r="K183" s="2"/>
      <c r="L183" s="2"/>
      <c r="M183" s="2"/>
      <c r="N183" s="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4"/>
      <c r="J184" s="2"/>
      <c r="K184" s="2"/>
      <c r="L184" s="2"/>
      <c r="M184" s="2"/>
      <c r="N184" s="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4"/>
      <c r="J185" s="2"/>
      <c r="K185" s="2"/>
      <c r="L185" s="2"/>
      <c r="M185" s="2"/>
      <c r="N185" s="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4"/>
      <c r="J186" s="2"/>
      <c r="K186" s="2"/>
      <c r="L186" s="2"/>
      <c r="M186" s="2"/>
      <c r="N186" s="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4"/>
      <c r="J187" s="2"/>
      <c r="K187" s="2"/>
      <c r="L187" s="2"/>
      <c r="M187" s="2"/>
      <c r="N187" s="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4"/>
      <c r="J188" s="2"/>
      <c r="K188" s="2"/>
      <c r="L188" s="2"/>
      <c r="M188" s="2"/>
      <c r="N188" s="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4"/>
      <c r="J189" s="2"/>
      <c r="K189" s="2"/>
      <c r="L189" s="2"/>
      <c r="M189" s="2"/>
      <c r="N189" s="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4"/>
      <c r="J190" s="2"/>
      <c r="K190" s="2"/>
      <c r="L190" s="2"/>
      <c r="M190" s="2"/>
      <c r="N190" s="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4"/>
      <c r="J191" s="2"/>
      <c r="K191" s="2"/>
      <c r="L191" s="2"/>
      <c r="M191" s="2"/>
      <c r="N191" s="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4"/>
      <c r="J192" s="2"/>
      <c r="K192" s="2"/>
      <c r="L192" s="2"/>
      <c r="M192" s="2"/>
      <c r="N192" s="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4"/>
      <c r="J193" s="2"/>
      <c r="K193" s="2"/>
      <c r="L193" s="2"/>
      <c r="M193" s="2"/>
      <c r="N193" s="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4"/>
      <c r="J194" s="2"/>
      <c r="K194" s="2"/>
      <c r="L194" s="2"/>
      <c r="M194" s="2"/>
      <c r="N194" s="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4"/>
      <c r="J195" s="2"/>
      <c r="K195" s="2"/>
      <c r="L195" s="2"/>
      <c r="M195" s="2"/>
      <c r="N195" s="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4"/>
      <c r="J196" s="2"/>
      <c r="K196" s="2"/>
      <c r="L196" s="2"/>
      <c r="M196" s="2"/>
      <c r="N196" s="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4"/>
      <c r="J197" s="2"/>
      <c r="K197" s="2"/>
      <c r="L197" s="2"/>
      <c r="M197" s="2"/>
      <c r="N197" s="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4"/>
      <c r="J198" s="2"/>
      <c r="K198" s="2"/>
      <c r="L198" s="2"/>
      <c r="M198" s="2"/>
      <c r="N198" s="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4"/>
      <c r="J199" s="2"/>
      <c r="K199" s="2"/>
      <c r="L199" s="2"/>
      <c r="M199" s="2"/>
      <c r="N199" s="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4"/>
      <c r="J200" s="2"/>
      <c r="K200" s="2"/>
      <c r="L200" s="2"/>
      <c r="M200" s="2"/>
      <c r="N200" s="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4"/>
      <c r="J201" s="2"/>
      <c r="K201" s="2"/>
      <c r="L201" s="2"/>
      <c r="M201" s="2"/>
      <c r="N201" s="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4"/>
      <c r="J202" s="2"/>
      <c r="K202" s="2"/>
      <c r="L202" s="2"/>
      <c r="M202" s="2"/>
      <c r="N202" s="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4"/>
      <c r="J203" s="2"/>
      <c r="K203" s="2"/>
      <c r="L203" s="2"/>
      <c r="M203" s="2"/>
      <c r="N203" s="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4"/>
      <c r="J204" s="2"/>
      <c r="K204" s="2"/>
      <c r="L204" s="2"/>
      <c r="M204" s="2"/>
      <c r="N204" s="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4"/>
      <c r="J205" s="2"/>
      <c r="K205" s="2"/>
      <c r="L205" s="2"/>
      <c r="M205" s="2"/>
      <c r="N205" s="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4"/>
      <c r="J206" s="2"/>
      <c r="K206" s="2"/>
      <c r="L206" s="2"/>
      <c r="M206" s="2"/>
      <c r="N206" s="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4"/>
      <c r="J207" s="2"/>
      <c r="K207" s="2"/>
      <c r="L207" s="2"/>
      <c r="M207" s="2"/>
      <c r="N207" s="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4"/>
      <c r="J208" s="2"/>
      <c r="K208" s="2"/>
      <c r="L208" s="2"/>
      <c r="M208" s="2"/>
      <c r="N208" s="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4"/>
      <c r="J209" s="2"/>
      <c r="K209" s="2"/>
      <c r="L209" s="2"/>
      <c r="M209" s="2"/>
      <c r="N209" s="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4"/>
      <c r="J210" s="2"/>
      <c r="K210" s="2"/>
      <c r="L210" s="2"/>
      <c r="M210" s="2"/>
      <c r="N210" s="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4"/>
      <c r="J211" s="2"/>
      <c r="K211" s="2"/>
      <c r="L211" s="2"/>
      <c r="M211" s="2"/>
      <c r="N211" s="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4"/>
      <c r="J212" s="2"/>
      <c r="K212" s="2"/>
      <c r="L212" s="2"/>
      <c r="M212" s="2"/>
      <c r="N212" s="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4"/>
      <c r="J213" s="2"/>
      <c r="K213" s="2"/>
      <c r="L213" s="2"/>
      <c r="M213" s="2"/>
      <c r="N213" s="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4"/>
      <c r="J214" s="2"/>
      <c r="K214" s="2"/>
      <c r="L214" s="2"/>
      <c r="M214" s="2"/>
      <c r="N214" s="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4"/>
      <c r="J215" s="2"/>
      <c r="K215" s="2"/>
      <c r="L215" s="2"/>
      <c r="M215" s="2"/>
      <c r="N215" s="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4"/>
      <c r="J216" s="2"/>
      <c r="K216" s="2"/>
      <c r="L216" s="2"/>
      <c r="M216" s="2"/>
      <c r="N216" s="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4"/>
      <c r="J217" s="2"/>
      <c r="K217" s="2"/>
      <c r="L217" s="2"/>
      <c r="M217" s="2"/>
      <c r="N217" s="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4"/>
      <c r="J218" s="2"/>
      <c r="K218" s="2"/>
      <c r="L218" s="2"/>
      <c r="M218" s="2"/>
      <c r="N218" s="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4"/>
      <c r="J219" s="2"/>
      <c r="K219" s="2"/>
      <c r="L219" s="2"/>
      <c r="M219" s="2"/>
      <c r="N219" s="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4"/>
      <c r="J220" s="2"/>
      <c r="K220" s="2"/>
      <c r="L220" s="2"/>
      <c r="M220" s="2"/>
      <c r="N220" s="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4"/>
      <c r="J221" s="2"/>
      <c r="K221" s="2"/>
      <c r="L221" s="2"/>
      <c r="M221" s="2"/>
      <c r="N221" s="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4"/>
      <c r="J222" s="2"/>
      <c r="K222" s="2"/>
      <c r="L222" s="2"/>
      <c r="M222" s="2"/>
      <c r="N222" s="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4"/>
      <c r="J223" s="2"/>
      <c r="K223" s="2"/>
      <c r="L223" s="2"/>
      <c r="M223" s="2"/>
      <c r="N223" s="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4"/>
      <c r="J224" s="2"/>
      <c r="K224" s="2"/>
      <c r="L224" s="2"/>
      <c r="M224" s="2"/>
      <c r="N224" s="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4"/>
      <c r="J225" s="2"/>
      <c r="K225" s="2"/>
      <c r="L225" s="2"/>
      <c r="M225" s="2"/>
      <c r="N225" s="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4"/>
      <c r="J226" s="2"/>
      <c r="K226" s="2"/>
      <c r="L226" s="2"/>
      <c r="M226" s="2"/>
      <c r="N226" s="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4"/>
      <c r="J227" s="2"/>
      <c r="K227" s="2"/>
      <c r="L227" s="2"/>
      <c r="M227" s="2"/>
      <c r="N227" s="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4"/>
      <c r="J228" s="2"/>
      <c r="K228" s="2"/>
      <c r="L228" s="2"/>
      <c r="M228" s="2"/>
      <c r="N228" s="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4"/>
      <c r="J229" s="2"/>
      <c r="K229" s="2"/>
      <c r="L229" s="2"/>
      <c r="M229" s="2"/>
      <c r="N229" s="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4"/>
      <c r="J230" s="2"/>
      <c r="K230" s="2"/>
      <c r="L230" s="2"/>
      <c r="M230" s="2"/>
      <c r="N230" s="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4"/>
      <c r="J231" s="2"/>
      <c r="K231" s="2"/>
      <c r="L231" s="2"/>
      <c r="M231" s="2"/>
      <c r="N231" s="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4"/>
      <c r="J232" s="2"/>
      <c r="K232" s="2"/>
      <c r="L232" s="2"/>
      <c r="M232" s="2"/>
      <c r="N232" s="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4"/>
      <c r="J233" s="2"/>
      <c r="K233" s="2"/>
      <c r="L233" s="2"/>
      <c r="M233" s="2"/>
      <c r="N233" s="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4"/>
      <c r="J234" s="2"/>
      <c r="K234" s="2"/>
      <c r="L234" s="2"/>
      <c r="M234" s="2"/>
      <c r="N234" s="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4"/>
      <c r="J235" s="2"/>
      <c r="K235" s="2"/>
      <c r="L235" s="2"/>
      <c r="M235" s="2"/>
      <c r="N235" s="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4"/>
      <c r="J236" s="2"/>
      <c r="K236" s="2"/>
      <c r="L236" s="2"/>
      <c r="M236" s="2"/>
      <c r="N236" s="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4"/>
      <c r="J237" s="2"/>
      <c r="K237" s="2"/>
      <c r="L237" s="2"/>
      <c r="M237" s="2"/>
      <c r="N237" s="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4"/>
      <c r="J238" s="2"/>
      <c r="K238" s="2"/>
      <c r="L238" s="2"/>
      <c r="M238" s="2"/>
      <c r="N238" s="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4"/>
      <c r="J239" s="2"/>
      <c r="K239" s="2"/>
      <c r="L239" s="2"/>
      <c r="M239" s="2"/>
      <c r="N239" s="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4"/>
      <c r="J240" s="2"/>
      <c r="K240" s="2"/>
      <c r="L240" s="2"/>
      <c r="M240" s="2"/>
      <c r="N240" s="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4"/>
      <c r="J241" s="2"/>
      <c r="K241" s="2"/>
      <c r="L241" s="2"/>
      <c r="M241" s="2"/>
      <c r="N241" s="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4"/>
      <c r="J242" s="2"/>
      <c r="K242" s="2"/>
      <c r="L242" s="2"/>
      <c r="M242" s="2"/>
      <c r="N242" s="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</row>
  </sheetData>
  <mergeCells count="19">
    <mergeCell ref="L2:N2"/>
    <mergeCell ref="C3:C5"/>
    <mergeCell ref="E6:G6"/>
    <mergeCell ref="C7:C9"/>
    <mergeCell ref="E10:G10"/>
    <mergeCell ref="C11:C13"/>
    <mergeCell ref="E14:G14"/>
    <mergeCell ref="C31:C33"/>
    <mergeCell ref="C35:C37"/>
    <mergeCell ref="C39:C41"/>
    <mergeCell ref="E38:G38"/>
    <mergeCell ref="E42:G42"/>
    <mergeCell ref="C15:C17"/>
    <mergeCell ref="C19:C21"/>
    <mergeCell ref="C23:C25"/>
    <mergeCell ref="E26:G26"/>
    <mergeCell ref="C27:C29"/>
    <mergeCell ref="E30:G30"/>
    <mergeCell ref="E34:G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5" t="s">
        <v>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7" t="s">
        <v>4</v>
      </c>
      <c r="B3" s="7" t="s">
        <v>6</v>
      </c>
      <c r="C3" s="9" t="s">
        <v>11</v>
      </c>
      <c r="D3" s="11" t="s">
        <v>13</v>
      </c>
      <c r="E3" s="11" t="s">
        <v>14</v>
      </c>
      <c r="F3" s="11" t="s">
        <v>16</v>
      </c>
      <c r="G3" s="12"/>
      <c r="H3" s="14" t="s">
        <v>9</v>
      </c>
      <c r="I3" s="11" t="s">
        <v>10</v>
      </c>
      <c r="J3" s="15"/>
      <c r="K3" s="17"/>
      <c r="L3" s="18"/>
      <c r="M3" s="1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9" t="s">
        <v>19</v>
      </c>
      <c r="B4" s="19">
        <v>90.0</v>
      </c>
      <c r="C4" s="20" t="s">
        <v>20</v>
      </c>
      <c r="D4" s="18">
        <v>173.0</v>
      </c>
      <c r="E4" s="18">
        <v>173.0</v>
      </c>
      <c r="F4" s="18">
        <v>173.0</v>
      </c>
      <c r="G4" s="15"/>
      <c r="H4" s="17">
        <f t="shared" ref="H4:H13" si="1">AVERAGE(D4:F4)</f>
        <v>173</v>
      </c>
      <c r="I4" s="18">
        <f t="shared" ref="I4:I13" si="2">MEDIAN(D4:F4)</f>
        <v>173</v>
      </c>
      <c r="J4" s="15"/>
      <c r="K4" s="17">
        <f t="shared" ref="K4:K15" si="3">L4*0.75</f>
        <v>129.75</v>
      </c>
      <c r="L4" s="18">
        <f t="shared" ref="L4:L5" si="4">I4</f>
        <v>173</v>
      </c>
      <c r="M4" s="17">
        <f t="shared" ref="M4:M15" si="5">L4*1.25</f>
        <v>216.25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9" t="s">
        <v>19</v>
      </c>
      <c r="B5" s="19">
        <v>90.0</v>
      </c>
      <c r="C5" s="20" t="s">
        <v>21</v>
      </c>
      <c r="D5" s="18">
        <v>271.0</v>
      </c>
      <c r="E5" s="18">
        <v>249.0</v>
      </c>
      <c r="F5" s="18">
        <v>192.0</v>
      </c>
      <c r="G5" s="15"/>
      <c r="H5" s="17">
        <f t="shared" si="1"/>
        <v>237.3333333</v>
      </c>
      <c r="I5" s="18">
        <f t="shared" si="2"/>
        <v>249</v>
      </c>
      <c r="J5" s="15"/>
      <c r="K5" s="17">
        <f t="shared" si="3"/>
        <v>186.75</v>
      </c>
      <c r="L5" s="18">
        <f t="shared" si="4"/>
        <v>249</v>
      </c>
      <c r="M5" s="17">
        <f t="shared" si="5"/>
        <v>311.25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9" t="s">
        <v>19</v>
      </c>
      <c r="B6" s="19">
        <v>90.0</v>
      </c>
      <c r="C6" s="20" t="s">
        <v>25</v>
      </c>
      <c r="D6" s="18">
        <v>258.0</v>
      </c>
      <c r="E6" s="18">
        <v>228.0</v>
      </c>
      <c r="F6" s="18">
        <v>185.0</v>
      </c>
      <c r="G6" s="15"/>
      <c r="H6" s="17">
        <f t="shared" si="1"/>
        <v>223.6666667</v>
      </c>
      <c r="I6" s="18">
        <f t="shared" si="2"/>
        <v>228</v>
      </c>
      <c r="J6" s="15"/>
      <c r="K6" s="17">
        <f t="shared" si="3"/>
        <v>171</v>
      </c>
      <c r="L6" s="18">
        <v>228.0</v>
      </c>
      <c r="M6" s="17">
        <f t="shared" si="5"/>
        <v>285</v>
      </c>
      <c r="N6" s="1"/>
      <c r="O6" s="24" t="s">
        <v>26</v>
      </c>
      <c r="P6" s="24">
        <v>149.0</v>
      </c>
      <c r="Q6" s="24">
        <v>199.0</v>
      </c>
      <c r="R6" s="24">
        <v>249.0</v>
      </c>
      <c r="S6" s="1"/>
      <c r="T6" s="1"/>
      <c r="U6" s="1"/>
      <c r="V6" s="1"/>
      <c r="W6" s="1"/>
      <c r="X6" s="1"/>
      <c r="Y6" s="1"/>
      <c r="Z6" s="1"/>
    </row>
    <row r="7" ht="15.75" customHeight="1">
      <c r="A7" s="19" t="s">
        <v>19</v>
      </c>
      <c r="B7" s="19">
        <v>90.0</v>
      </c>
      <c r="C7" s="20" t="s">
        <v>28</v>
      </c>
      <c r="D7" s="18">
        <v>178.0</v>
      </c>
      <c r="E7" s="18">
        <v>154.0</v>
      </c>
      <c r="F7" s="18">
        <v>146.0</v>
      </c>
      <c r="G7" s="15"/>
      <c r="H7" s="17">
        <f t="shared" si="1"/>
        <v>159.3333333</v>
      </c>
      <c r="I7" s="18">
        <f t="shared" si="2"/>
        <v>154</v>
      </c>
      <c r="J7" s="15"/>
      <c r="K7" s="17">
        <f t="shared" si="3"/>
        <v>115.5</v>
      </c>
      <c r="L7" s="18">
        <f t="shared" ref="L7:L13" si="6">I7</f>
        <v>154</v>
      </c>
      <c r="M7" s="17">
        <f t="shared" si="5"/>
        <v>192.5</v>
      </c>
      <c r="N7" s="1"/>
      <c r="O7" s="24" t="s">
        <v>23</v>
      </c>
      <c r="P7" s="24">
        <v>83.0</v>
      </c>
      <c r="Q7" s="24">
        <v>110.0</v>
      </c>
      <c r="R7" s="24">
        <v>138.0</v>
      </c>
      <c r="S7" s="1"/>
      <c r="T7" s="1"/>
      <c r="U7" s="1"/>
      <c r="V7" s="1"/>
      <c r="W7" s="1"/>
      <c r="X7" s="1"/>
      <c r="Y7" s="1"/>
      <c r="Z7" s="1"/>
    </row>
    <row r="8" ht="15.75" customHeight="1">
      <c r="A8" s="7" t="s">
        <v>19</v>
      </c>
      <c r="B8" s="7">
        <v>90.0</v>
      </c>
      <c r="C8" s="9" t="s">
        <v>20</v>
      </c>
      <c r="D8" s="25">
        <v>142.0</v>
      </c>
      <c r="E8" s="25">
        <v>142.0</v>
      </c>
      <c r="F8" s="25">
        <v>142.0</v>
      </c>
      <c r="G8" s="12"/>
      <c r="H8" s="26">
        <f t="shared" si="1"/>
        <v>142</v>
      </c>
      <c r="I8" s="25">
        <f t="shared" si="2"/>
        <v>142</v>
      </c>
      <c r="J8" s="12"/>
      <c r="K8" s="26">
        <f t="shared" si="3"/>
        <v>106.5</v>
      </c>
      <c r="L8" s="25">
        <f t="shared" si="6"/>
        <v>142</v>
      </c>
      <c r="M8" s="26">
        <f t="shared" si="5"/>
        <v>177.5</v>
      </c>
      <c r="N8" s="1"/>
      <c r="O8" s="24" t="s">
        <v>3</v>
      </c>
      <c r="P8" s="24">
        <v>144.0</v>
      </c>
      <c r="Q8" s="24">
        <v>192.0</v>
      </c>
      <c r="R8" s="24">
        <v>240.0</v>
      </c>
      <c r="S8" s="1"/>
      <c r="T8" s="1"/>
      <c r="U8" s="1"/>
      <c r="V8" s="1"/>
      <c r="W8" s="1"/>
      <c r="X8" s="1"/>
      <c r="Y8" s="1"/>
      <c r="Z8" s="1"/>
    </row>
    <row r="9" ht="15.75" customHeight="1">
      <c r="A9" s="19" t="s">
        <v>19</v>
      </c>
      <c r="B9" s="19">
        <v>270.0</v>
      </c>
      <c r="C9" s="20" t="s">
        <v>20</v>
      </c>
      <c r="D9" s="18">
        <v>148.0</v>
      </c>
      <c r="E9" s="18">
        <v>148.0</v>
      </c>
      <c r="F9" s="18">
        <v>148.0</v>
      </c>
      <c r="G9" s="15"/>
      <c r="H9" s="17">
        <f t="shared" si="1"/>
        <v>148</v>
      </c>
      <c r="I9" s="18">
        <f t="shared" si="2"/>
        <v>148</v>
      </c>
      <c r="J9" s="15"/>
      <c r="K9" s="17">
        <f t="shared" si="3"/>
        <v>111</v>
      </c>
      <c r="L9" s="18">
        <f t="shared" si="6"/>
        <v>148</v>
      </c>
      <c r="M9" s="17">
        <f t="shared" si="5"/>
        <v>185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9" t="s">
        <v>19</v>
      </c>
      <c r="B10" s="19">
        <v>270.0</v>
      </c>
      <c r="C10" s="20" t="s">
        <v>21</v>
      </c>
      <c r="D10" s="18">
        <v>185.0</v>
      </c>
      <c r="E10" s="18">
        <v>168.0</v>
      </c>
      <c r="F10" s="18">
        <v>162.0</v>
      </c>
      <c r="G10" s="15"/>
      <c r="H10" s="17">
        <f t="shared" si="1"/>
        <v>171.6666667</v>
      </c>
      <c r="I10" s="18">
        <f t="shared" si="2"/>
        <v>168</v>
      </c>
      <c r="J10" s="15"/>
      <c r="K10" s="17">
        <f t="shared" si="3"/>
        <v>126</v>
      </c>
      <c r="L10" s="18">
        <f t="shared" si="6"/>
        <v>168</v>
      </c>
      <c r="M10" s="17">
        <f t="shared" si="5"/>
        <v>210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9" t="s">
        <v>19</v>
      </c>
      <c r="B11" s="19">
        <v>270.0</v>
      </c>
      <c r="C11" s="20" t="s">
        <v>25</v>
      </c>
      <c r="D11" s="18">
        <v>279.0</v>
      </c>
      <c r="E11" s="18">
        <v>245.0</v>
      </c>
      <c r="F11" s="18">
        <v>197.0</v>
      </c>
      <c r="G11" s="15"/>
      <c r="H11" s="17">
        <f t="shared" si="1"/>
        <v>240.3333333</v>
      </c>
      <c r="I11" s="18">
        <f t="shared" si="2"/>
        <v>245</v>
      </c>
      <c r="J11" s="15"/>
      <c r="K11" s="17">
        <f t="shared" si="3"/>
        <v>183.75</v>
      </c>
      <c r="L11" s="18">
        <f t="shared" si="6"/>
        <v>245</v>
      </c>
      <c r="M11" s="17">
        <f t="shared" si="5"/>
        <v>306.25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9" t="s">
        <v>19</v>
      </c>
      <c r="B12" s="19">
        <v>270.0</v>
      </c>
      <c r="C12" s="20" t="s">
        <v>28</v>
      </c>
      <c r="D12" s="18">
        <v>295.0</v>
      </c>
      <c r="E12" s="18">
        <v>271.0</v>
      </c>
      <c r="F12" s="18">
        <v>202.0</v>
      </c>
      <c r="G12" s="15"/>
      <c r="H12" s="17">
        <f t="shared" si="1"/>
        <v>256</v>
      </c>
      <c r="I12" s="18">
        <f t="shared" si="2"/>
        <v>271</v>
      </c>
      <c r="J12" s="15"/>
      <c r="K12" s="17">
        <f t="shared" si="3"/>
        <v>203.25</v>
      </c>
      <c r="L12" s="18">
        <f t="shared" si="6"/>
        <v>271</v>
      </c>
      <c r="M12" s="17">
        <f t="shared" si="5"/>
        <v>338.75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9" t="s">
        <v>19</v>
      </c>
      <c r="B13" s="19">
        <v>270.0</v>
      </c>
      <c r="C13" s="20" t="s">
        <v>20</v>
      </c>
      <c r="D13" s="18">
        <v>145.0</v>
      </c>
      <c r="E13" s="18">
        <v>145.0</v>
      </c>
      <c r="F13" s="18">
        <v>145.0</v>
      </c>
      <c r="G13" s="15"/>
      <c r="H13" s="17">
        <f t="shared" si="1"/>
        <v>145</v>
      </c>
      <c r="I13" s="18">
        <f t="shared" si="2"/>
        <v>145</v>
      </c>
      <c r="J13" s="15"/>
      <c r="K13" s="17">
        <f t="shared" si="3"/>
        <v>108.75</v>
      </c>
      <c r="L13" s="18">
        <f t="shared" si="6"/>
        <v>145</v>
      </c>
      <c r="M13" s="17">
        <f t="shared" si="5"/>
        <v>181.25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27" t="s">
        <v>18</v>
      </c>
      <c r="K14" s="28">
        <f t="shared" si="3"/>
        <v>144.225</v>
      </c>
      <c r="L14" s="27">
        <f>AVERAGE(L4:L13)</f>
        <v>192.3</v>
      </c>
      <c r="M14" s="28">
        <f t="shared" si="5"/>
        <v>240.375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22" t="s">
        <v>24</v>
      </c>
      <c r="K15" s="17">
        <f t="shared" si="3"/>
        <v>127.875</v>
      </c>
      <c r="L15" s="22">
        <f>MEDIAN(L4:L13)</f>
        <v>170.5</v>
      </c>
      <c r="M15" s="17">
        <f t="shared" si="5"/>
        <v>213.125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5" t="s">
        <v>23</v>
      </c>
      <c r="D17" s="18">
        <v>117.0</v>
      </c>
      <c r="E17" s="18">
        <v>123.0</v>
      </c>
      <c r="F17" s="18">
        <v>114.0</v>
      </c>
      <c r="G17" s="15"/>
      <c r="H17" s="17">
        <f t="shared" ref="H17:H26" si="7">AVERAGE(D17:F17)</f>
        <v>118</v>
      </c>
      <c r="I17" s="18">
        <f t="shared" ref="I17:I26" si="8">MEDIAN(D17:F17)</f>
        <v>117</v>
      </c>
      <c r="J17" s="15"/>
      <c r="K17" s="17">
        <f t="shared" ref="K17:K28" si="9">L17*0.75</f>
        <v>87.75</v>
      </c>
      <c r="L17" s="18">
        <f t="shared" ref="L17:L18" si="10">I17</f>
        <v>117</v>
      </c>
      <c r="M17" s="17">
        <f t="shared" ref="M17:M28" si="11">L17*1.25</f>
        <v>146.25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5" t="s">
        <v>23</v>
      </c>
      <c r="D18" s="18">
        <v>106.0</v>
      </c>
      <c r="E18" s="18">
        <v>110.0</v>
      </c>
      <c r="F18" s="18">
        <v>125.0</v>
      </c>
      <c r="G18" s="15"/>
      <c r="H18" s="17">
        <f t="shared" si="7"/>
        <v>113.6666667</v>
      </c>
      <c r="I18" s="18">
        <f t="shared" si="8"/>
        <v>110</v>
      </c>
      <c r="J18" s="15"/>
      <c r="K18" s="17">
        <f t="shared" si="9"/>
        <v>82.5</v>
      </c>
      <c r="L18" s="18">
        <f t="shared" si="10"/>
        <v>110</v>
      </c>
      <c r="M18" s="17">
        <f t="shared" si="11"/>
        <v>137.5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5" t="s">
        <v>23</v>
      </c>
      <c r="D19" s="18">
        <v>104.0</v>
      </c>
      <c r="E19" s="18">
        <v>102.0</v>
      </c>
      <c r="F19" s="18">
        <v>113.0</v>
      </c>
      <c r="G19" s="15"/>
      <c r="H19" s="17">
        <f t="shared" si="7"/>
        <v>106.3333333</v>
      </c>
      <c r="I19" s="18">
        <f t="shared" si="8"/>
        <v>104</v>
      </c>
      <c r="J19" s="15"/>
      <c r="K19" s="17">
        <f t="shared" si="9"/>
        <v>78</v>
      </c>
      <c r="L19" s="18">
        <v>104.0</v>
      </c>
      <c r="M19" s="17">
        <f t="shared" si="11"/>
        <v>130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5" t="s">
        <v>23</v>
      </c>
      <c r="D20" s="18">
        <v>103.0</v>
      </c>
      <c r="E20" s="18">
        <v>119.0</v>
      </c>
      <c r="F20" s="18">
        <v>115.0</v>
      </c>
      <c r="G20" s="15"/>
      <c r="H20" s="17">
        <f t="shared" si="7"/>
        <v>112.3333333</v>
      </c>
      <c r="I20" s="18">
        <f t="shared" si="8"/>
        <v>115</v>
      </c>
      <c r="J20" s="15"/>
      <c r="K20" s="17">
        <f t="shared" si="9"/>
        <v>86.25</v>
      </c>
      <c r="L20" s="18">
        <f t="shared" ref="L20:L26" si="12">I20</f>
        <v>115</v>
      </c>
      <c r="M20" s="17">
        <f t="shared" si="11"/>
        <v>143.75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5" t="s">
        <v>23</v>
      </c>
      <c r="D21" s="18">
        <v>103.0</v>
      </c>
      <c r="E21" s="18">
        <v>98.0</v>
      </c>
      <c r="F21" s="18">
        <v>100.0</v>
      </c>
      <c r="G21" s="15"/>
      <c r="H21" s="17">
        <f t="shared" si="7"/>
        <v>100.3333333</v>
      </c>
      <c r="I21" s="18">
        <f t="shared" si="8"/>
        <v>100</v>
      </c>
      <c r="J21" s="15"/>
      <c r="K21" s="17">
        <f t="shared" si="9"/>
        <v>75</v>
      </c>
      <c r="L21" s="18">
        <f t="shared" si="12"/>
        <v>100</v>
      </c>
      <c r="M21" s="17">
        <f t="shared" si="11"/>
        <v>125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5" t="s">
        <v>23</v>
      </c>
      <c r="D22" s="18">
        <v>130.0</v>
      </c>
      <c r="E22" s="18">
        <v>129.0</v>
      </c>
      <c r="F22" s="18">
        <v>130.0</v>
      </c>
      <c r="G22" s="15"/>
      <c r="H22" s="17">
        <f t="shared" si="7"/>
        <v>129.6666667</v>
      </c>
      <c r="I22" s="18">
        <f t="shared" si="8"/>
        <v>130</v>
      </c>
      <c r="J22" s="15"/>
      <c r="K22" s="17">
        <f t="shared" si="9"/>
        <v>97.5</v>
      </c>
      <c r="L22" s="18">
        <f t="shared" si="12"/>
        <v>130</v>
      </c>
      <c r="M22" s="17">
        <f t="shared" si="11"/>
        <v>162.5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5" t="s">
        <v>23</v>
      </c>
      <c r="D23" s="18">
        <v>101.0</v>
      </c>
      <c r="E23" s="18">
        <v>111.0</v>
      </c>
      <c r="F23" s="18">
        <v>125.0</v>
      </c>
      <c r="G23" s="15"/>
      <c r="H23" s="17">
        <f t="shared" si="7"/>
        <v>112.3333333</v>
      </c>
      <c r="I23" s="18">
        <f t="shared" si="8"/>
        <v>111</v>
      </c>
      <c r="J23" s="15"/>
      <c r="K23" s="17">
        <f t="shared" si="9"/>
        <v>83.25</v>
      </c>
      <c r="L23" s="18">
        <f t="shared" si="12"/>
        <v>111</v>
      </c>
      <c r="M23" s="17">
        <f t="shared" si="11"/>
        <v>138.75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5" t="s">
        <v>23</v>
      </c>
      <c r="D24" s="18">
        <v>101.0</v>
      </c>
      <c r="E24" s="18">
        <v>100.0</v>
      </c>
      <c r="F24" s="18">
        <v>119.0</v>
      </c>
      <c r="G24" s="15"/>
      <c r="H24" s="17">
        <f t="shared" si="7"/>
        <v>106.6666667</v>
      </c>
      <c r="I24" s="18">
        <f t="shared" si="8"/>
        <v>101</v>
      </c>
      <c r="J24" s="15"/>
      <c r="K24" s="17">
        <f t="shared" si="9"/>
        <v>75.75</v>
      </c>
      <c r="L24" s="18">
        <f t="shared" si="12"/>
        <v>101</v>
      </c>
      <c r="M24" s="17">
        <f t="shared" si="11"/>
        <v>126.25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5" t="s">
        <v>23</v>
      </c>
      <c r="D25" s="18">
        <v>105.0</v>
      </c>
      <c r="E25" s="18">
        <v>108.0</v>
      </c>
      <c r="F25" s="18">
        <v>117.0</v>
      </c>
      <c r="G25" s="15"/>
      <c r="H25" s="17">
        <f t="shared" si="7"/>
        <v>110</v>
      </c>
      <c r="I25" s="18">
        <f t="shared" si="8"/>
        <v>108</v>
      </c>
      <c r="J25" s="15"/>
      <c r="K25" s="17">
        <f t="shared" si="9"/>
        <v>81</v>
      </c>
      <c r="L25" s="18">
        <f t="shared" si="12"/>
        <v>108</v>
      </c>
      <c r="M25" s="17">
        <f t="shared" si="11"/>
        <v>135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5" t="s">
        <v>23</v>
      </c>
      <c r="D26" s="18">
        <v>106.0</v>
      </c>
      <c r="E26" s="18">
        <v>106.0</v>
      </c>
      <c r="F26" s="18">
        <v>104.0</v>
      </c>
      <c r="G26" s="15"/>
      <c r="H26" s="17">
        <f t="shared" si="7"/>
        <v>105.3333333</v>
      </c>
      <c r="I26" s="18">
        <f t="shared" si="8"/>
        <v>106</v>
      </c>
      <c r="J26" s="15"/>
      <c r="K26" s="17">
        <f t="shared" si="9"/>
        <v>79.5</v>
      </c>
      <c r="L26" s="18">
        <f t="shared" si="12"/>
        <v>106</v>
      </c>
      <c r="M26" s="17">
        <f t="shared" si="11"/>
        <v>132.5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27" t="s">
        <v>18</v>
      </c>
      <c r="K27" s="28">
        <f t="shared" si="9"/>
        <v>82.65</v>
      </c>
      <c r="L27" s="27">
        <f>AVERAGE(L17:L26)</f>
        <v>110.2</v>
      </c>
      <c r="M27" s="28">
        <f t="shared" si="11"/>
        <v>137.75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22" t="s">
        <v>24</v>
      </c>
      <c r="K28" s="17">
        <f t="shared" si="9"/>
        <v>81.75</v>
      </c>
      <c r="L28" s="22">
        <f>MEDIAN(L17:L26)</f>
        <v>109</v>
      </c>
      <c r="M28" s="17">
        <f t="shared" si="11"/>
        <v>136.25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5" t="s">
        <v>26</v>
      </c>
      <c r="D30" s="18">
        <v>217.0</v>
      </c>
      <c r="E30" s="18">
        <v>209.0</v>
      </c>
      <c r="F30" s="18">
        <v>200.0</v>
      </c>
      <c r="G30" s="15"/>
      <c r="H30" s="17">
        <f t="shared" ref="H30:H39" si="13">AVERAGE(D30:F30)</f>
        <v>208.6666667</v>
      </c>
      <c r="I30" s="18">
        <f t="shared" ref="I30:I39" si="14">MEDIAN(D30:F30)</f>
        <v>209</v>
      </c>
      <c r="J30" s="15"/>
      <c r="K30" s="17">
        <f t="shared" ref="K30:K41" si="15">L30*0.75</f>
        <v>156.75</v>
      </c>
      <c r="L30" s="18">
        <f t="shared" ref="L30:L31" si="16">I30</f>
        <v>209</v>
      </c>
      <c r="M30" s="17">
        <f t="shared" ref="M30:M41" si="17">L30*1.25</f>
        <v>261.25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5" t="s">
        <v>26</v>
      </c>
      <c r="D31" s="18">
        <v>205.0</v>
      </c>
      <c r="E31" s="18">
        <v>205.0</v>
      </c>
      <c r="F31" s="18">
        <v>174.0</v>
      </c>
      <c r="G31" s="15"/>
      <c r="H31" s="17">
        <f t="shared" si="13"/>
        <v>194.6666667</v>
      </c>
      <c r="I31" s="18">
        <f t="shared" si="14"/>
        <v>205</v>
      </c>
      <c r="J31" s="15"/>
      <c r="K31" s="17">
        <f t="shared" si="15"/>
        <v>153.75</v>
      </c>
      <c r="L31" s="18">
        <f t="shared" si="16"/>
        <v>205</v>
      </c>
      <c r="M31" s="17">
        <f t="shared" si="17"/>
        <v>256.25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5" t="s">
        <v>26</v>
      </c>
      <c r="D32" s="18">
        <v>189.0</v>
      </c>
      <c r="E32" s="18">
        <v>201.0</v>
      </c>
      <c r="F32" s="18">
        <v>133.0</v>
      </c>
      <c r="G32" s="15"/>
      <c r="H32" s="17">
        <f t="shared" si="13"/>
        <v>174.3333333</v>
      </c>
      <c r="I32" s="18">
        <f t="shared" si="14"/>
        <v>189</v>
      </c>
      <c r="J32" s="15"/>
      <c r="K32" s="17">
        <f t="shared" si="15"/>
        <v>141.75</v>
      </c>
      <c r="L32" s="18">
        <v>189.0</v>
      </c>
      <c r="M32" s="17">
        <f t="shared" si="17"/>
        <v>236.25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5" t="s">
        <v>26</v>
      </c>
      <c r="D33" s="18">
        <v>176.0</v>
      </c>
      <c r="E33" s="18">
        <v>196.0</v>
      </c>
      <c r="F33" s="18">
        <v>149.0</v>
      </c>
      <c r="G33" s="15"/>
      <c r="H33" s="17">
        <f t="shared" si="13"/>
        <v>173.6666667</v>
      </c>
      <c r="I33" s="18">
        <f t="shared" si="14"/>
        <v>176</v>
      </c>
      <c r="J33" s="15"/>
      <c r="K33" s="17">
        <f t="shared" si="15"/>
        <v>132</v>
      </c>
      <c r="L33" s="18">
        <f t="shared" ref="L33:L39" si="18">I33</f>
        <v>176</v>
      </c>
      <c r="M33" s="17">
        <f t="shared" si="17"/>
        <v>220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5" t="s">
        <v>26</v>
      </c>
      <c r="D34" s="18">
        <v>193.0</v>
      </c>
      <c r="E34" s="18">
        <v>145.0</v>
      </c>
      <c r="F34" s="18">
        <v>179.0</v>
      </c>
      <c r="G34" s="15"/>
      <c r="H34" s="17">
        <f t="shared" si="13"/>
        <v>172.3333333</v>
      </c>
      <c r="I34" s="18">
        <f t="shared" si="14"/>
        <v>179</v>
      </c>
      <c r="J34" s="15"/>
      <c r="K34" s="17">
        <f t="shared" si="15"/>
        <v>134.25</v>
      </c>
      <c r="L34" s="18">
        <f t="shared" si="18"/>
        <v>179</v>
      </c>
      <c r="M34" s="17">
        <f t="shared" si="17"/>
        <v>223.75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5" t="s">
        <v>26</v>
      </c>
      <c r="D35" s="18">
        <v>202.0</v>
      </c>
      <c r="E35" s="18">
        <v>189.0</v>
      </c>
      <c r="F35" s="18">
        <v>201.0</v>
      </c>
      <c r="G35" s="15"/>
      <c r="H35" s="17">
        <f t="shared" si="13"/>
        <v>197.3333333</v>
      </c>
      <c r="I35" s="18">
        <f t="shared" si="14"/>
        <v>201</v>
      </c>
      <c r="J35" s="15"/>
      <c r="K35" s="17">
        <f t="shared" si="15"/>
        <v>150.75</v>
      </c>
      <c r="L35" s="18">
        <f t="shared" si="18"/>
        <v>201</v>
      </c>
      <c r="M35" s="17">
        <f t="shared" si="17"/>
        <v>251.25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5" t="s">
        <v>26</v>
      </c>
      <c r="D36" s="18">
        <v>223.0</v>
      </c>
      <c r="E36" s="18">
        <v>230.0</v>
      </c>
      <c r="F36" s="18">
        <v>184.0</v>
      </c>
      <c r="G36" s="15"/>
      <c r="H36" s="17">
        <f t="shared" si="13"/>
        <v>212.3333333</v>
      </c>
      <c r="I36" s="18">
        <f t="shared" si="14"/>
        <v>223</v>
      </c>
      <c r="J36" s="15"/>
      <c r="K36" s="17">
        <f t="shared" si="15"/>
        <v>167.25</v>
      </c>
      <c r="L36" s="18">
        <f t="shared" si="18"/>
        <v>223</v>
      </c>
      <c r="M36" s="17">
        <f t="shared" si="17"/>
        <v>278.75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5" t="s">
        <v>26</v>
      </c>
      <c r="D37" s="18">
        <v>206.0</v>
      </c>
      <c r="E37" s="18">
        <v>231.0</v>
      </c>
      <c r="F37" s="18">
        <v>156.0</v>
      </c>
      <c r="G37" s="15"/>
      <c r="H37" s="17">
        <f t="shared" si="13"/>
        <v>197.6666667</v>
      </c>
      <c r="I37" s="18">
        <f t="shared" si="14"/>
        <v>206</v>
      </c>
      <c r="J37" s="15"/>
      <c r="K37" s="17">
        <f t="shared" si="15"/>
        <v>154.5</v>
      </c>
      <c r="L37" s="18">
        <f t="shared" si="18"/>
        <v>206</v>
      </c>
      <c r="M37" s="17">
        <f t="shared" si="17"/>
        <v>257.5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5" t="s">
        <v>26</v>
      </c>
      <c r="D38" s="18">
        <v>197.0</v>
      </c>
      <c r="E38" s="18">
        <v>210.0</v>
      </c>
      <c r="F38" s="18">
        <v>173.0</v>
      </c>
      <c r="G38" s="15"/>
      <c r="H38" s="17">
        <f t="shared" si="13"/>
        <v>193.3333333</v>
      </c>
      <c r="I38" s="18">
        <f t="shared" si="14"/>
        <v>197</v>
      </c>
      <c r="J38" s="15"/>
      <c r="K38" s="17">
        <f t="shared" si="15"/>
        <v>147.75</v>
      </c>
      <c r="L38" s="18">
        <f t="shared" si="18"/>
        <v>197</v>
      </c>
      <c r="M38" s="17">
        <f t="shared" si="17"/>
        <v>246.25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5" t="s">
        <v>26</v>
      </c>
      <c r="D39" s="18">
        <v>209.0</v>
      </c>
      <c r="E39" s="18">
        <v>196.0</v>
      </c>
      <c r="F39" s="18">
        <v>205.0</v>
      </c>
      <c r="G39" s="15"/>
      <c r="H39" s="17">
        <f t="shared" si="13"/>
        <v>203.3333333</v>
      </c>
      <c r="I39" s="18">
        <f t="shared" si="14"/>
        <v>205</v>
      </c>
      <c r="J39" s="15"/>
      <c r="K39" s="17">
        <f t="shared" si="15"/>
        <v>153.75</v>
      </c>
      <c r="L39" s="18">
        <f t="shared" si="18"/>
        <v>205</v>
      </c>
      <c r="M39" s="17">
        <f t="shared" si="17"/>
        <v>256.25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27" t="s">
        <v>18</v>
      </c>
      <c r="K40" s="28">
        <f t="shared" si="15"/>
        <v>149.25</v>
      </c>
      <c r="L40" s="27">
        <f>AVERAGE(L30:L39)</f>
        <v>199</v>
      </c>
      <c r="M40" s="28">
        <f t="shared" si="17"/>
        <v>248.75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22" t="s">
        <v>24</v>
      </c>
      <c r="K41" s="17">
        <f t="shared" si="15"/>
        <v>152.25</v>
      </c>
      <c r="L41" s="22">
        <f>MEDIAN(L30:L39)</f>
        <v>203</v>
      </c>
      <c r="M41" s="17">
        <f t="shared" si="17"/>
        <v>253.75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C2:M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>
      <c r="A2" s="3" t="s">
        <v>0</v>
      </c>
      <c r="H2" s="3" t="s">
        <v>2</v>
      </c>
    </row>
    <row r="3" ht="15.75" customHeight="1">
      <c r="H3" s="6" t="s">
        <v>3</v>
      </c>
      <c r="I3" s="6">
        <v>148.0</v>
      </c>
      <c r="J3" s="6">
        <v>148.0</v>
      </c>
      <c r="K3" s="6">
        <v>148.0</v>
      </c>
    </row>
    <row r="4" ht="15.75" customHeight="1">
      <c r="A4" s="6" t="s">
        <v>3</v>
      </c>
      <c r="B4" s="6">
        <v>173.0</v>
      </c>
      <c r="C4" s="6">
        <v>173.0</v>
      </c>
      <c r="D4" s="6">
        <v>173.0</v>
      </c>
      <c r="H4" s="6" t="s">
        <v>3</v>
      </c>
      <c r="I4" s="6">
        <v>185.0</v>
      </c>
      <c r="J4" s="6">
        <v>168.0</v>
      </c>
      <c r="K4" s="6">
        <v>162.0</v>
      </c>
    </row>
    <row r="5" ht="15.75" customHeight="1">
      <c r="A5" s="6" t="s">
        <v>3</v>
      </c>
      <c r="B5" s="6">
        <v>271.0</v>
      </c>
      <c r="C5" s="6">
        <v>249.0</v>
      </c>
      <c r="D5" s="6">
        <v>192.0</v>
      </c>
      <c r="H5" s="6" t="s">
        <v>3</v>
      </c>
      <c r="I5" s="6">
        <v>279.0</v>
      </c>
      <c r="J5" s="6">
        <v>245.0</v>
      </c>
      <c r="K5" s="6">
        <v>197.0</v>
      </c>
    </row>
    <row r="6" ht="15.75" customHeight="1">
      <c r="A6" s="6" t="s">
        <v>3</v>
      </c>
      <c r="B6" s="6">
        <v>258.0</v>
      </c>
      <c r="C6" s="6">
        <v>228.0</v>
      </c>
      <c r="D6" s="6">
        <v>185.0</v>
      </c>
      <c r="H6" s="6" t="s">
        <v>3</v>
      </c>
      <c r="I6" s="6">
        <v>295.0</v>
      </c>
      <c r="J6" s="6">
        <v>271.0</v>
      </c>
      <c r="K6" s="6">
        <v>202.0</v>
      </c>
    </row>
    <row r="7" ht="15.75" customHeight="1">
      <c r="A7" s="6" t="s">
        <v>3</v>
      </c>
      <c r="B7" s="6">
        <v>178.0</v>
      </c>
      <c r="C7" s="6">
        <v>154.0</v>
      </c>
      <c r="D7" s="6">
        <v>146.0</v>
      </c>
      <c r="H7" s="6" t="s">
        <v>3</v>
      </c>
      <c r="I7" s="6">
        <v>145.0</v>
      </c>
      <c r="J7" s="6">
        <v>145.0</v>
      </c>
      <c r="K7" s="6">
        <v>145.0</v>
      </c>
    </row>
    <row r="8" ht="15.75" customHeight="1">
      <c r="A8" s="6" t="s">
        <v>3</v>
      </c>
      <c r="B8" s="6">
        <v>142.0</v>
      </c>
      <c r="C8" s="6">
        <v>142.0</v>
      </c>
      <c r="D8" s="6">
        <v>142.0</v>
      </c>
      <c r="H8" s="16" t="s">
        <v>18</v>
      </c>
      <c r="I8" s="21">
        <f t="shared" ref="I8:I9" si="1">J8*0.75</f>
        <v>146.55</v>
      </c>
      <c r="J8" s="21">
        <f>AVERAGE(J3:J7)</f>
        <v>195.4</v>
      </c>
      <c r="K8" s="21">
        <f t="shared" ref="K8:K9" si="2">J8*1.25</f>
        <v>244.25</v>
      </c>
    </row>
    <row r="9" ht="15.75" customHeight="1">
      <c r="A9" s="16" t="s">
        <v>18</v>
      </c>
      <c r="B9" s="21">
        <f t="shared" ref="B9:B10" si="3">C9*0.75</f>
        <v>141.9</v>
      </c>
      <c r="C9" s="21">
        <f>AVERAGE(C4:C8)</f>
        <v>189.2</v>
      </c>
      <c r="D9" s="21">
        <f t="shared" ref="D9:D10" si="4">C9*1.25</f>
        <v>236.5</v>
      </c>
      <c r="H9" s="22" t="s">
        <v>24</v>
      </c>
      <c r="I9" s="23">
        <f t="shared" si="1"/>
        <v>126</v>
      </c>
      <c r="J9" s="23">
        <f>MEDIAN(J3:J7)</f>
        <v>168</v>
      </c>
      <c r="K9" s="23">
        <f t="shared" si="2"/>
        <v>210</v>
      </c>
    </row>
    <row r="10" ht="15.75" customHeight="1">
      <c r="A10" s="22" t="s">
        <v>24</v>
      </c>
      <c r="B10" s="23">
        <f t="shared" si="3"/>
        <v>129.75</v>
      </c>
      <c r="C10" s="23">
        <f>MEDIAN(C4:C8)</f>
        <v>173</v>
      </c>
      <c r="D10" s="23">
        <f t="shared" si="4"/>
        <v>216.25</v>
      </c>
    </row>
    <row r="11" ht="15.75" customHeight="1">
      <c r="H11" s="6" t="s">
        <v>23</v>
      </c>
      <c r="I11" s="6">
        <v>130.0</v>
      </c>
      <c r="J11" s="6">
        <v>129.0</v>
      </c>
      <c r="K11" s="6">
        <v>130.0</v>
      </c>
    </row>
    <row r="12" ht="15.75" customHeight="1">
      <c r="A12" s="6" t="s">
        <v>23</v>
      </c>
      <c r="B12" s="6">
        <v>117.0</v>
      </c>
      <c r="C12" s="6">
        <v>123.0</v>
      </c>
      <c r="D12" s="6">
        <v>114.0</v>
      </c>
      <c r="H12" s="6" t="s">
        <v>23</v>
      </c>
      <c r="I12" s="6">
        <v>101.0</v>
      </c>
      <c r="J12" s="6">
        <v>111.0</v>
      </c>
      <c r="K12" s="6">
        <v>125.0</v>
      </c>
    </row>
    <row r="13" ht="15.75" customHeight="1">
      <c r="A13" s="6" t="s">
        <v>23</v>
      </c>
      <c r="B13" s="6">
        <v>106.0</v>
      </c>
      <c r="C13" s="6">
        <v>110.0</v>
      </c>
      <c r="D13" s="6">
        <v>125.0</v>
      </c>
      <c r="H13" s="6" t="s">
        <v>23</v>
      </c>
      <c r="I13" s="6">
        <v>101.0</v>
      </c>
      <c r="J13" s="6">
        <v>100.0</v>
      </c>
      <c r="K13" s="6">
        <v>119.0</v>
      </c>
    </row>
    <row r="14" ht="15.75" customHeight="1">
      <c r="A14" s="6" t="s">
        <v>23</v>
      </c>
      <c r="B14" s="6">
        <v>104.0</v>
      </c>
      <c r="C14" s="6">
        <v>102.0</v>
      </c>
      <c r="D14" s="6">
        <v>113.0</v>
      </c>
      <c r="H14" s="6" t="s">
        <v>23</v>
      </c>
      <c r="I14" s="6">
        <v>105.0</v>
      </c>
      <c r="J14" s="6">
        <v>108.0</v>
      </c>
      <c r="K14" s="6">
        <v>117.0</v>
      </c>
    </row>
    <row r="15" ht="15.75" customHeight="1">
      <c r="A15" s="6" t="s">
        <v>23</v>
      </c>
      <c r="B15" s="6">
        <v>103.0</v>
      </c>
      <c r="C15" s="6">
        <v>119.0</v>
      </c>
      <c r="D15" s="6">
        <v>115.0</v>
      </c>
      <c r="H15" s="6" t="s">
        <v>23</v>
      </c>
      <c r="I15" s="6">
        <v>106.0</v>
      </c>
      <c r="J15" s="6">
        <v>106.0</v>
      </c>
      <c r="K15" s="6">
        <v>104.0</v>
      </c>
    </row>
    <row r="16" ht="15.75" customHeight="1">
      <c r="A16" s="6" t="s">
        <v>23</v>
      </c>
      <c r="B16" s="6">
        <v>103.0</v>
      </c>
      <c r="C16" s="6">
        <v>98.0</v>
      </c>
      <c r="D16" s="6">
        <v>100.0</v>
      </c>
      <c r="H16" s="16" t="s">
        <v>18</v>
      </c>
      <c r="I16" s="21">
        <f t="shared" ref="I16:I17" si="5">J16*0.75</f>
        <v>83.1</v>
      </c>
      <c r="J16" s="21">
        <f>AVERAGE(J11:J15)</f>
        <v>110.8</v>
      </c>
      <c r="K16" s="21">
        <f t="shared" ref="K16:K17" si="6">J16*1.25</f>
        <v>138.5</v>
      </c>
    </row>
    <row r="17" ht="15.75" customHeight="1">
      <c r="A17" s="16" t="s">
        <v>18</v>
      </c>
      <c r="B17" s="21">
        <f t="shared" ref="B17:B18" si="7">C17*0.75</f>
        <v>82.8</v>
      </c>
      <c r="C17" s="21">
        <f>AVERAGE(C12:C16)</f>
        <v>110.4</v>
      </c>
      <c r="D17" s="21">
        <f t="shared" ref="D17:D18" si="8">C17*1.25</f>
        <v>138</v>
      </c>
      <c r="H17" s="22" t="s">
        <v>24</v>
      </c>
      <c r="I17" s="22">
        <f t="shared" si="5"/>
        <v>81</v>
      </c>
      <c r="J17" s="22">
        <f>MEDIAN(J11:J15)</f>
        <v>108</v>
      </c>
      <c r="K17" s="22">
        <f t="shared" si="6"/>
        <v>135</v>
      </c>
    </row>
    <row r="18" ht="15.75" customHeight="1">
      <c r="A18" s="22" t="s">
        <v>24</v>
      </c>
      <c r="B18" s="23">
        <f t="shared" si="7"/>
        <v>82.5</v>
      </c>
      <c r="C18" s="23">
        <f>MEDIAN(C12:C16)</f>
        <v>110</v>
      </c>
      <c r="D18" s="23">
        <f t="shared" si="8"/>
        <v>137.5</v>
      </c>
    </row>
    <row r="19" ht="15.75" customHeight="1">
      <c r="H19" s="6" t="s">
        <v>26</v>
      </c>
      <c r="I19" s="6">
        <v>202.0</v>
      </c>
      <c r="J19" s="6">
        <v>189.0</v>
      </c>
      <c r="K19" s="6">
        <v>201.0</v>
      </c>
    </row>
    <row r="20" ht="15.75" customHeight="1">
      <c r="A20" s="6" t="s">
        <v>26</v>
      </c>
      <c r="B20" s="6">
        <v>217.0</v>
      </c>
      <c r="C20" s="6">
        <v>209.0</v>
      </c>
      <c r="D20" s="6">
        <v>200.0</v>
      </c>
      <c r="H20" s="6" t="s">
        <v>26</v>
      </c>
      <c r="I20" s="6">
        <v>223.0</v>
      </c>
      <c r="J20" s="6">
        <v>230.0</v>
      </c>
      <c r="K20" s="6">
        <v>184.0</v>
      </c>
    </row>
    <row r="21" ht="15.75" customHeight="1">
      <c r="A21" s="6" t="s">
        <v>26</v>
      </c>
      <c r="B21" s="6">
        <v>205.0</v>
      </c>
      <c r="C21" s="6">
        <v>205.0</v>
      </c>
      <c r="D21" s="6">
        <v>174.0</v>
      </c>
      <c r="H21" s="6" t="s">
        <v>26</v>
      </c>
      <c r="I21" s="6">
        <v>206.0</v>
      </c>
      <c r="J21" s="6">
        <v>231.0</v>
      </c>
      <c r="K21" s="6">
        <v>156.0</v>
      </c>
    </row>
    <row r="22" ht="15.75" customHeight="1">
      <c r="A22" s="6" t="s">
        <v>26</v>
      </c>
      <c r="B22" s="6">
        <v>189.0</v>
      </c>
      <c r="C22" s="6">
        <v>201.0</v>
      </c>
      <c r="D22" s="6">
        <v>133.0</v>
      </c>
      <c r="H22" s="6" t="s">
        <v>26</v>
      </c>
      <c r="I22" s="6">
        <v>197.0</v>
      </c>
      <c r="J22" s="6">
        <v>210.0</v>
      </c>
      <c r="K22" s="6">
        <v>173.0</v>
      </c>
    </row>
    <row r="23" ht="15.75" customHeight="1">
      <c r="A23" s="6" t="s">
        <v>26</v>
      </c>
      <c r="B23" s="6">
        <v>176.0</v>
      </c>
      <c r="C23" s="6">
        <v>196.0</v>
      </c>
      <c r="D23" s="6">
        <v>149.0</v>
      </c>
      <c r="H23" s="6" t="s">
        <v>26</v>
      </c>
      <c r="I23" s="6">
        <v>209.0</v>
      </c>
      <c r="J23" s="6">
        <v>196.0</v>
      </c>
      <c r="K23" s="6">
        <v>205.0</v>
      </c>
    </row>
    <row r="24" ht="15.75" customHeight="1">
      <c r="A24" s="6" t="s">
        <v>26</v>
      </c>
      <c r="B24" s="6">
        <v>193.0</v>
      </c>
      <c r="C24" s="6">
        <v>145.0</v>
      </c>
      <c r="D24" s="6">
        <v>179.0</v>
      </c>
      <c r="H24" s="16" t="s">
        <v>18</v>
      </c>
      <c r="I24" s="21">
        <f t="shared" ref="I24:I25" si="9">J24*0.75</f>
        <v>158.4</v>
      </c>
      <c r="J24" s="21">
        <f>AVERAGE(J19:J23)</f>
        <v>211.2</v>
      </c>
      <c r="K24" s="21">
        <f t="shared" ref="K24:K25" si="10">J24*1.25</f>
        <v>264</v>
      </c>
    </row>
    <row r="25" ht="15.75" customHeight="1">
      <c r="A25" s="16" t="s">
        <v>18</v>
      </c>
      <c r="B25" s="21">
        <f t="shared" ref="B25:B26" si="11">C25*0.75</f>
        <v>143.4</v>
      </c>
      <c r="C25" s="21">
        <f>AVERAGE(C20:C24)</f>
        <v>191.2</v>
      </c>
      <c r="D25" s="21">
        <f t="shared" ref="D25:D26" si="12">C25*1.25</f>
        <v>239</v>
      </c>
      <c r="H25" s="22" t="s">
        <v>24</v>
      </c>
      <c r="I25" s="23">
        <f t="shared" si="9"/>
        <v>157.5</v>
      </c>
      <c r="J25" s="23">
        <f>MEDIAN(J19:J23)</f>
        <v>210</v>
      </c>
      <c r="K25" s="23">
        <f t="shared" si="10"/>
        <v>262.5</v>
      </c>
    </row>
    <row r="26" ht="15.75" customHeight="1">
      <c r="A26" s="22" t="s">
        <v>24</v>
      </c>
      <c r="B26" s="23">
        <f t="shared" si="11"/>
        <v>150.75</v>
      </c>
      <c r="C26" s="23">
        <f>MEDIAN(C20:C24)</f>
        <v>201</v>
      </c>
      <c r="D26" s="23">
        <f t="shared" si="12"/>
        <v>251.25</v>
      </c>
    </row>
    <row r="27" ht="15.75" customHeight="1"/>
    <row r="28" ht="15.75" customHeight="1">
      <c r="A28" s="6"/>
      <c r="B28" s="6"/>
      <c r="C28" s="6"/>
      <c r="D28" s="6"/>
    </row>
    <row r="29" ht="15.75" customHeight="1">
      <c r="A29" s="29" t="s">
        <v>26</v>
      </c>
      <c r="B29" s="29">
        <v>143.0</v>
      </c>
      <c r="C29" s="29">
        <v>191.0</v>
      </c>
      <c r="D29" s="29">
        <v>239.0</v>
      </c>
      <c r="H29" s="29" t="s">
        <v>26</v>
      </c>
      <c r="I29" s="29">
        <v>158.0</v>
      </c>
      <c r="J29" s="29">
        <v>211.0</v>
      </c>
      <c r="K29" s="29">
        <v>264.0</v>
      </c>
    </row>
    <row r="30" ht="15.75" customHeight="1">
      <c r="A30" s="29" t="s">
        <v>23</v>
      </c>
      <c r="B30" s="29">
        <v>83.0</v>
      </c>
      <c r="C30" s="29">
        <v>110.0</v>
      </c>
      <c r="D30" s="29">
        <v>138.0</v>
      </c>
      <c r="H30" s="29" t="s">
        <v>23</v>
      </c>
      <c r="I30" s="29">
        <v>83.0</v>
      </c>
      <c r="J30" s="29">
        <v>111.0</v>
      </c>
      <c r="K30" s="29">
        <v>139.0</v>
      </c>
    </row>
    <row r="31" ht="15.75" customHeight="1">
      <c r="A31" s="29" t="s">
        <v>3</v>
      </c>
      <c r="B31" s="29">
        <v>142.0</v>
      </c>
      <c r="C31" s="29">
        <v>189.0</v>
      </c>
      <c r="D31" s="29">
        <v>237.0</v>
      </c>
      <c r="H31" s="29" t="s">
        <v>3</v>
      </c>
      <c r="I31" s="29">
        <v>147.0</v>
      </c>
      <c r="J31" s="29">
        <v>195.0</v>
      </c>
      <c r="K31" s="29">
        <v>244.0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D2"/>
    <mergeCell ref="H2:K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>
      <c r="D2" s="3" t="s">
        <v>37</v>
      </c>
    </row>
    <row r="3" ht="15.75" customHeight="1">
      <c r="D3" s="30" t="s">
        <v>26</v>
      </c>
      <c r="E3" s="31">
        <v>149.0</v>
      </c>
      <c r="F3" s="31">
        <v>199.0</v>
      </c>
      <c r="G3" s="32">
        <v>249.0</v>
      </c>
    </row>
    <row r="4" ht="15.75" customHeight="1">
      <c r="D4" s="33" t="s">
        <v>23</v>
      </c>
      <c r="E4" s="29">
        <v>83.0</v>
      </c>
      <c r="F4" s="29">
        <v>110.0</v>
      </c>
      <c r="G4" s="34">
        <v>138.0</v>
      </c>
    </row>
    <row r="5" ht="15.75" customHeight="1">
      <c r="D5" s="35" t="s">
        <v>3</v>
      </c>
      <c r="E5" s="36">
        <v>144.0</v>
      </c>
      <c r="F5" s="36">
        <v>192.0</v>
      </c>
      <c r="G5" s="37">
        <v>240.0</v>
      </c>
    </row>
    <row r="6" ht="15.75" customHeight="1"/>
    <row r="7" ht="15.75" customHeight="1"/>
    <row r="8" ht="15.75" customHeight="1"/>
    <row r="9" ht="15.75" customHeight="1">
      <c r="D9" s="3" t="s">
        <v>38</v>
      </c>
    </row>
    <row r="10" ht="15.75" customHeight="1">
      <c r="D10" s="29" t="s">
        <v>26</v>
      </c>
      <c r="E10" s="29">
        <v>143.0</v>
      </c>
      <c r="F10" s="29">
        <v>191.0</v>
      </c>
      <c r="G10" s="29">
        <v>239.0</v>
      </c>
    </row>
    <row r="11" ht="15.75" customHeight="1">
      <c r="D11" s="29" t="s">
        <v>23</v>
      </c>
      <c r="E11" s="29">
        <v>83.0</v>
      </c>
      <c r="F11" s="29">
        <v>110.0</v>
      </c>
      <c r="G11" s="29">
        <v>138.0</v>
      </c>
    </row>
    <row r="12" ht="15.75" customHeight="1">
      <c r="D12" s="29" t="s">
        <v>3</v>
      </c>
      <c r="E12" s="29">
        <v>142.0</v>
      </c>
      <c r="F12" s="29">
        <v>189.0</v>
      </c>
      <c r="G12" s="29">
        <v>237.0</v>
      </c>
    </row>
    <row r="13" ht="15.75" customHeight="1"/>
    <row r="14" ht="15.75" customHeight="1"/>
    <row r="15" ht="15.75" customHeight="1">
      <c r="D15" s="3" t="s">
        <v>39</v>
      </c>
    </row>
    <row r="16" ht="15.75" customHeight="1">
      <c r="D16" s="29" t="s">
        <v>26</v>
      </c>
      <c r="E16" s="29">
        <v>158.0</v>
      </c>
      <c r="F16" s="29">
        <v>211.0</v>
      </c>
      <c r="G16" s="29">
        <v>264.0</v>
      </c>
    </row>
    <row r="17" ht="15.75" customHeight="1">
      <c r="D17" s="29" t="s">
        <v>23</v>
      </c>
      <c r="E17" s="29">
        <v>83.0</v>
      </c>
      <c r="F17" s="29">
        <v>111.0</v>
      </c>
      <c r="G17" s="29">
        <v>139.0</v>
      </c>
    </row>
    <row r="18" ht="15.75" customHeight="1">
      <c r="D18" s="29" t="s">
        <v>3</v>
      </c>
      <c r="E18" s="29">
        <v>147.0</v>
      </c>
      <c r="F18" s="29">
        <v>195.0</v>
      </c>
      <c r="G18" s="29">
        <v>244.0</v>
      </c>
    </row>
    <row r="19" ht="15.75" customHeight="1"/>
    <row r="20" ht="15.75" customHeight="1"/>
    <row r="21" ht="15.75" customHeight="1"/>
    <row r="22" ht="15.75" customHeight="1">
      <c r="D22" s="38" t="s">
        <v>40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2:G2"/>
    <mergeCell ref="D9:G9"/>
    <mergeCell ref="D15:G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.14"/>
    <col customWidth="1" min="3" max="3" width="11.43"/>
    <col customWidth="1" min="4" max="4" width="8.43"/>
    <col customWidth="1" min="5" max="5" width="10.14"/>
    <col customWidth="1" min="6" max="6" width="8.86"/>
    <col customWidth="1" min="7" max="7" width="6.43"/>
    <col customWidth="1" min="8" max="8" width="9.86"/>
    <col customWidth="1" min="9" max="9" width="12.14"/>
    <col customWidth="1" min="11" max="11" width="9.0"/>
  </cols>
  <sheetData>
    <row r="1" ht="15.75" customHeight="1">
      <c r="A1" s="39" t="s">
        <v>41</v>
      </c>
      <c r="B1" s="40"/>
      <c r="C1" s="40"/>
      <c r="D1" s="40"/>
      <c r="E1" s="40"/>
      <c r="F1" s="40"/>
      <c r="G1" s="40"/>
      <c r="H1" s="40"/>
      <c r="I1" s="40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ht="15.75" customHeight="1">
      <c r="A2" s="42" t="s">
        <v>1</v>
      </c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ht="15.75" customHeight="1">
      <c r="A3" s="43" t="s">
        <v>4</v>
      </c>
      <c r="B3" s="43" t="s">
        <v>6</v>
      </c>
      <c r="C3" s="44" t="s">
        <v>11</v>
      </c>
      <c r="D3" s="45">
        <v>0.125</v>
      </c>
      <c r="E3" s="45">
        <v>0.375</v>
      </c>
      <c r="F3" s="45">
        <v>0.625</v>
      </c>
      <c r="G3" s="46"/>
      <c r="H3" s="47" t="s">
        <v>42</v>
      </c>
      <c r="I3" s="48" t="s">
        <v>43</v>
      </c>
      <c r="J3" s="49" t="s">
        <v>44</v>
      </c>
      <c r="K3" s="44" t="s">
        <v>45</v>
      </c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ht="15.75" customHeight="1">
      <c r="A4" s="50" t="s">
        <v>19</v>
      </c>
      <c r="B4" s="50">
        <v>90.0</v>
      </c>
      <c r="C4" s="51" t="s">
        <v>20</v>
      </c>
      <c r="D4" s="52">
        <v>173.0</v>
      </c>
      <c r="E4" s="52">
        <v>173.0</v>
      </c>
      <c r="F4" s="52">
        <v>173.0</v>
      </c>
      <c r="G4" s="52"/>
      <c r="H4" s="53">
        <f t="shared" ref="H4:H5" si="1">AVERAGE(E4:F4)</f>
        <v>173</v>
      </c>
      <c r="I4" s="52">
        <f t="shared" ref="I4:I8" si="2">MEDIAN(D4:F4)</f>
        <v>173</v>
      </c>
      <c r="J4" s="54">
        <v>0.0301537</v>
      </c>
      <c r="K4" s="53">
        <f t="shared" ref="K4:K5" si="3">STDEV(E4:F4)</f>
        <v>0</v>
      </c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ht="15.75" customHeight="1">
      <c r="A5" s="50" t="s">
        <v>19</v>
      </c>
      <c r="B5" s="50">
        <v>90.0</v>
      </c>
      <c r="C5" s="51" t="s">
        <v>21</v>
      </c>
      <c r="D5" s="52">
        <v>192.0</v>
      </c>
      <c r="E5" s="51">
        <v>249.0</v>
      </c>
      <c r="F5" s="51">
        <v>271.0</v>
      </c>
      <c r="G5" s="52"/>
      <c r="H5" s="53">
        <f t="shared" si="1"/>
        <v>260</v>
      </c>
      <c r="I5" s="52">
        <f t="shared" si="2"/>
        <v>249</v>
      </c>
      <c r="J5" s="54">
        <v>0.298836</v>
      </c>
      <c r="K5" s="53">
        <f t="shared" si="3"/>
        <v>15.55634919</v>
      </c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</row>
    <row r="6" ht="15.75" customHeight="1">
      <c r="A6" s="50" t="s">
        <v>19</v>
      </c>
      <c r="B6" s="50">
        <v>90.0</v>
      </c>
      <c r="C6" s="51" t="s">
        <v>25</v>
      </c>
      <c r="D6" s="52">
        <v>185.0</v>
      </c>
      <c r="E6" s="50">
        <v>228.0</v>
      </c>
      <c r="F6" s="52">
        <v>258.0</v>
      </c>
      <c r="G6" s="52"/>
      <c r="H6" s="53">
        <f>AVERAGE(F6)</f>
        <v>258</v>
      </c>
      <c r="I6" s="52">
        <f t="shared" si="2"/>
        <v>228</v>
      </c>
      <c r="J6" s="54">
        <v>0.34202</v>
      </c>
      <c r="K6" s="53">
        <f>STDEV(D6:F6)</f>
        <v>36.6924152</v>
      </c>
      <c r="L6" s="40"/>
      <c r="M6" s="55"/>
      <c r="N6" s="55"/>
      <c r="O6" s="55"/>
      <c r="P6" s="55"/>
      <c r="Q6" s="40"/>
      <c r="R6" s="40"/>
      <c r="S6" s="40"/>
      <c r="T6" s="40"/>
      <c r="U6" s="40"/>
      <c r="V6" s="40"/>
      <c r="W6" s="40"/>
      <c r="X6" s="40"/>
    </row>
    <row r="7" ht="15.75" customHeight="1">
      <c r="A7" s="50" t="s">
        <v>19</v>
      </c>
      <c r="B7" s="50">
        <v>90.0</v>
      </c>
      <c r="C7" s="51" t="s">
        <v>28</v>
      </c>
      <c r="D7" s="52">
        <v>146.0</v>
      </c>
      <c r="E7" s="51">
        <v>154.0</v>
      </c>
      <c r="F7" s="51">
        <v>178.0</v>
      </c>
      <c r="G7" s="52"/>
      <c r="H7" s="53">
        <f t="shared" ref="H7:H8" si="4">AVERAGE(E7:F7)</f>
        <v>166</v>
      </c>
      <c r="I7" s="52">
        <f t="shared" si="2"/>
        <v>154</v>
      </c>
      <c r="J7" s="54">
        <v>0.298836</v>
      </c>
      <c r="K7" s="53">
        <f t="shared" ref="K7:K8" si="5">STDEV(E7:F7)</f>
        <v>16.97056275</v>
      </c>
      <c r="L7" s="40"/>
      <c r="M7" s="55"/>
      <c r="N7" s="55"/>
      <c r="O7" s="55"/>
      <c r="P7" s="55"/>
      <c r="Q7" s="40"/>
      <c r="R7" s="40"/>
      <c r="S7" s="40"/>
      <c r="T7" s="40"/>
      <c r="U7" s="40"/>
      <c r="V7" s="40"/>
      <c r="W7" s="40"/>
      <c r="X7" s="40"/>
    </row>
    <row r="8" ht="15.75" customHeight="1">
      <c r="A8" s="43" t="s">
        <v>19</v>
      </c>
      <c r="B8" s="43">
        <v>90.0</v>
      </c>
      <c r="C8" s="44" t="s">
        <v>20</v>
      </c>
      <c r="D8" s="46">
        <v>142.0</v>
      </c>
      <c r="E8" s="46">
        <v>142.0</v>
      </c>
      <c r="F8" s="46">
        <v>142.0</v>
      </c>
      <c r="G8" s="46"/>
      <c r="H8" s="56">
        <f t="shared" si="4"/>
        <v>142</v>
      </c>
      <c r="I8" s="46">
        <f t="shared" si="2"/>
        <v>142</v>
      </c>
      <c r="J8" s="49">
        <v>0.0301537</v>
      </c>
      <c r="K8" s="56">
        <f t="shared" si="5"/>
        <v>0</v>
      </c>
      <c r="L8" s="40"/>
      <c r="M8" s="55"/>
      <c r="N8" s="55"/>
      <c r="O8" s="55"/>
      <c r="P8" s="55"/>
      <c r="Q8" s="40"/>
      <c r="R8" s="40"/>
      <c r="S8" s="40"/>
      <c r="T8" s="40"/>
      <c r="U8" s="40"/>
      <c r="V8" s="40"/>
      <c r="W8" s="40"/>
      <c r="X8" s="40"/>
    </row>
    <row r="9" ht="15.75" customHeight="1">
      <c r="A9" s="50"/>
      <c r="B9" s="50"/>
      <c r="C9" s="51"/>
      <c r="D9" s="52"/>
      <c r="E9" s="52"/>
      <c r="F9" s="52"/>
      <c r="G9" s="52"/>
      <c r="H9" s="53"/>
      <c r="I9" s="57" t="s">
        <v>46</v>
      </c>
      <c r="J9" s="53">
        <f>J4*I4+J5*I5+J6*I6+J7*I7+J8*I8</f>
        <v>207.9098835</v>
      </c>
      <c r="K9" s="53">
        <f>AVERAGE(K4:K8)</f>
        <v>13.84386543</v>
      </c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ht="15.75" customHeight="1">
      <c r="A10" s="50"/>
      <c r="B10" s="50"/>
      <c r="C10" s="51"/>
      <c r="D10" s="52"/>
      <c r="E10" s="52"/>
      <c r="F10" s="52"/>
      <c r="G10" s="52"/>
      <c r="H10" s="53"/>
      <c r="I10" s="52"/>
      <c r="J10" s="54"/>
      <c r="K10" s="46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</row>
    <row r="11" ht="15.75" customHeight="1">
      <c r="A11" s="58" t="s">
        <v>19</v>
      </c>
      <c r="B11" s="58">
        <v>270.0</v>
      </c>
      <c r="C11" s="59" t="s">
        <v>20</v>
      </c>
      <c r="D11" s="60">
        <v>148.0</v>
      </c>
      <c r="E11" s="60">
        <v>148.0</v>
      </c>
      <c r="F11" s="60">
        <v>148.0</v>
      </c>
      <c r="G11" s="60"/>
      <c r="H11" s="61">
        <f t="shared" ref="H11:H15" si="6">AVERAGE(E11:F11)</f>
        <v>148</v>
      </c>
      <c r="I11" s="60">
        <f t="shared" ref="I11:I15" si="7">MEDIAN(D11:F11)</f>
        <v>148</v>
      </c>
      <c r="J11" s="62">
        <v>0.0301537</v>
      </c>
      <c r="K11" s="53">
        <f t="shared" ref="K11:K15" si="8">STDEV(E11:F11)</f>
        <v>0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</row>
    <row r="12" ht="15.75" customHeight="1">
      <c r="A12" s="50" t="s">
        <v>19</v>
      </c>
      <c r="B12" s="50">
        <v>270.0</v>
      </c>
      <c r="C12" s="51" t="s">
        <v>21</v>
      </c>
      <c r="D12" s="52">
        <v>162.0</v>
      </c>
      <c r="E12" s="51">
        <v>168.0</v>
      </c>
      <c r="F12" s="51">
        <v>185.0</v>
      </c>
      <c r="G12" s="52"/>
      <c r="H12" s="53">
        <f t="shared" si="6"/>
        <v>176.5</v>
      </c>
      <c r="I12" s="52">
        <f t="shared" si="7"/>
        <v>168</v>
      </c>
      <c r="J12" s="54">
        <v>0.298836</v>
      </c>
      <c r="K12" s="53">
        <f t="shared" si="8"/>
        <v>12.02081528</v>
      </c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ht="15.75" customHeight="1">
      <c r="A13" s="50" t="s">
        <v>19</v>
      </c>
      <c r="B13" s="50">
        <v>270.0</v>
      </c>
      <c r="C13" s="51" t="s">
        <v>25</v>
      </c>
      <c r="D13" s="52">
        <v>197.0</v>
      </c>
      <c r="E13" s="51">
        <v>245.0</v>
      </c>
      <c r="F13" s="51">
        <v>279.0</v>
      </c>
      <c r="G13" s="52"/>
      <c r="H13" s="53">
        <f t="shared" si="6"/>
        <v>262</v>
      </c>
      <c r="I13" s="52">
        <f t="shared" si="7"/>
        <v>245</v>
      </c>
      <c r="J13" s="54">
        <v>0.34202</v>
      </c>
      <c r="K13" s="53">
        <f t="shared" si="8"/>
        <v>24.04163056</v>
      </c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</row>
    <row r="14" ht="15.75" customHeight="1">
      <c r="A14" s="50" t="s">
        <v>19</v>
      </c>
      <c r="B14" s="50">
        <v>270.0</v>
      </c>
      <c r="C14" s="51" t="s">
        <v>28</v>
      </c>
      <c r="D14" s="52">
        <v>202.0</v>
      </c>
      <c r="E14" s="51">
        <v>271.0</v>
      </c>
      <c r="F14" s="51">
        <v>295.0</v>
      </c>
      <c r="G14" s="52"/>
      <c r="H14" s="53">
        <f t="shared" si="6"/>
        <v>283</v>
      </c>
      <c r="I14" s="52">
        <f t="shared" si="7"/>
        <v>271</v>
      </c>
      <c r="J14" s="54">
        <v>0.298836</v>
      </c>
      <c r="K14" s="53">
        <f t="shared" si="8"/>
        <v>16.97056275</v>
      </c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</row>
    <row r="15" ht="15.75" customHeight="1">
      <c r="A15" s="43" t="s">
        <v>19</v>
      </c>
      <c r="B15" s="43">
        <v>270.0</v>
      </c>
      <c r="C15" s="44" t="s">
        <v>20</v>
      </c>
      <c r="D15" s="46">
        <v>145.0</v>
      </c>
      <c r="E15" s="46">
        <v>145.0</v>
      </c>
      <c r="F15" s="46">
        <v>145.0</v>
      </c>
      <c r="G15" s="46"/>
      <c r="H15" s="56">
        <f t="shared" si="6"/>
        <v>145</v>
      </c>
      <c r="I15" s="46">
        <f t="shared" si="7"/>
        <v>145</v>
      </c>
      <c r="J15" s="49">
        <v>0.0301537</v>
      </c>
      <c r="K15" s="56">
        <f t="shared" si="8"/>
        <v>0</v>
      </c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ht="15.75" customHeight="1">
      <c r="A16" s="40"/>
      <c r="B16" s="40"/>
      <c r="C16" s="40"/>
      <c r="D16" s="40"/>
      <c r="E16" s="40"/>
      <c r="F16" s="40"/>
      <c r="G16" s="40"/>
      <c r="H16" s="40"/>
      <c r="I16" s="63" t="s">
        <v>46</v>
      </c>
      <c r="J16" s="53">
        <f>J11*I11+J12*I12+J13*I13+J14*I14+J15*I15</f>
        <v>223.8189381</v>
      </c>
      <c r="K16" s="53">
        <f>AVERAGE(K11:K15)</f>
        <v>10.60660172</v>
      </c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</row>
    <row r="17" ht="15.75" customHeight="1">
      <c r="A17" s="40"/>
      <c r="B17" s="40"/>
      <c r="C17" s="40"/>
      <c r="D17" s="40"/>
      <c r="E17" s="40"/>
      <c r="F17" s="40"/>
      <c r="G17" s="40"/>
      <c r="H17" s="64"/>
      <c r="I17" s="65"/>
      <c r="J17" s="66" t="s">
        <v>47</v>
      </c>
      <c r="K17" s="67">
        <f>AVERAGE(J16,J9)</f>
        <v>215.8644108</v>
      </c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</row>
    <row r="18" ht="15.75" customHeight="1">
      <c r="A18" s="40"/>
      <c r="B18" s="40"/>
      <c r="C18" s="52"/>
      <c r="D18" s="52"/>
      <c r="E18" s="52"/>
      <c r="F18" s="52"/>
      <c r="G18" s="52"/>
      <c r="H18" s="53"/>
      <c r="I18" s="52"/>
      <c r="J18" s="68" t="s">
        <v>48</v>
      </c>
      <c r="K18" s="53">
        <f>AVERAGE(K9,K16)</f>
        <v>12.22523357</v>
      </c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ht="15.75" customHeight="1">
      <c r="A19" s="40"/>
      <c r="B19" s="40"/>
      <c r="C19" s="52"/>
      <c r="D19" s="52"/>
      <c r="E19" s="52"/>
      <c r="F19" s="52"/>
      <c r="G19" s="52"/>
      <c r="H19" s="53"/>
      <c r="I19" s="52"/>
      <c r="J19" s="69"/>
      <c r="K19" s="52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</row>
    <row r="20" ht="15.75" customHeight="1">
      <c r="A20" s="43" t="s">
        <v>4</v>
      </c>
      <c r="B20" s="43" t="s">
        <v>6</v>
      </c>
      <c r="C20" s="44" t="s">
        <v>11</v>
      </c>
      <c r="D20" s="44" t="s">
        <v>16</v>
      </c>
      <c r="E20" s="44" t="s">
        <v>13</v>
      </c>
      <c r="F20" s="44" t="s">
        <v>14</v>
      </c>
      <c r="G20" s="46"/>
      <c r="H20" s="47" t="s">
        <v>42</v>
      </c>
      <c r="I20" s="48" t="s">
        <v>43</v>
      </c>
      <c r="J20" s="49" t="s">
        <v>44</v>
      </c>
      <c r="K20" s="44" t="s">
        <v>45</v>
      </c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ht="15.75" customHeight="1">
      <c r="A21" s="50" t="s">
        <v>49</v>
      </c>
      <c r="B21" s="50">
        <v>90.0</v>
      </c>
      <c r="C21" s="51" t="s">
        <v>20</v>
      </c>
      <c r="D21" s="52">
        <v>114.0</v>
      </c>
      <c r="E21" s="52">
        <v>117.0</v>
      </c>
      <c r="F21" s="52">
        <v>123.0</v>
      </c>
      <c r="G21" s="52"/>
      <c r="H21" s="53">
        <f t="shared" ref="H21:H25" si="9">AVERAGE(E21:F21)</f>
        <v>120</v>
      </c>
      <c r="I21" s="52">
        <f t="shared" ref="I21:I25" si="10">MEDIAN(D21:F21)</f>
        <v>117</v>
      </c>
      <c r="J21" s="54">
        <v>0.0301537</v>
      </c>
      <c r="K21" s="53">
        <f t="shared" ref="K21:K25" si="11">STDEV(E21:F21)</f>
        <v>4.242640687</v>
      </c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ht="15.75" customHeight="1">
      <c r="A22" s="50" t="s">
        <v>49</v>
      </c>
      <c r="B22" s="50">
        <v>90.0</v>
      </c>
      <c r="C22" s="51" t="s">
        <v>21</v>
      </c>
      <c r="D22" s="52">
        <v>125.0</v>
      </c>
      <c r="E22" s="51">
        <v>110.0</v>
      </c>
      <c r="F22" s="51">
        <v>106.0</v>
      </c>
      <c r="G22" s="52"/>
      <c r="H22" s="53">
        <f t="shared" si="9"/>
        <v>108</v>
      </c>
      <c r="I22" s="52">
        <f t="shared" si="10"/>
        <v>110</v>
      </c>
      <c r="J22" s="54">
        <v>0.298836</v>
      </c>
      <c r="K22" s="53">
        <f t="shared" si="11"/>
        <v>2.828427125</v>
      </c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</row>
    <row r="23" ht="15.75" customHeight="1">
      <c r="A23" s="50" t="s">
        <v>49</v>
      </c>
      <c r="B23" s="50">
        <v>90.0</v>
      </c>
      <c r="C23" s="51" t="s">
        <v>25</v>
      </c>
      <c r="D23" s="52">
        <v>113.0</v>
      </c>
      <c r="E23" s="52">
        <v>104.0</v>
      </c>
      <c r="F23" s="52">
        <v>102.0</v>
      </c>
      <c r="G23" s="52"/>
      <c r="H23" s="53">
        <f t="shared" si="9"/>
        <v>103</v>
      </c>
      <c r="I23" s="52">
        <f t="shared" si="10"/>
        <v>104</v>
      </c>
      <c r="J23" s="54">
        <v>0.34202</v>
      </c>
      <c r="K23" s="53">
        <f t="shared" si="11"/>
        <v>1.414213562</v>
      </c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ht="15.75" customHeight="1">
      <c r="A24" s="50" t="s">
        <v>49</v>
      </c>
      <c r="B24" s="50">
        <v>90.0</v>
      </c>
      <c r="C24" s="51" t="s">
        <v>28</v>
      </c>
      <c r="D24" s="52">
        <v>115.0</v>
      </c>
      <c r="E24" s="51">
        <v>119.0</v>
      </c>
      <c r="F24" s="51">
        <v>103.0</v>
      </c>
      <c r="G24" s="52"/>
      <c r="H24" s="53">
        <f t="shared" si="9"/>
        <v>111</v>
      </c>
      <c r="I24" s="52">
        <f t="shared" si="10"/>
        <v>115</v>
      </c>
      <c r="J24" s="54">
        <v>0.298836</v>
      </c>
      <c r="K24" s="53">
        <f t="shared" si="11"/>
        <v>11.3137085</v>
      </c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ht="15.75" customHeight="1">
      <c r="A25" s="43" t="s">
        <v>49</v>
      </c>
      <c r="B25" s="43">
        <v>90.0</v>
      </c>
      <c r="C25" s="44" t="s">
        <v>20</v>
      </c>
      <c r="D25" s="46">
        <v>100.0</v>
      </c>
      <c r="E25" s="46">
        <v>103.0</v>
      </c>
      <c r="F25" s="46">
        <v>98.0</v>
      </c>
      <c r="G25" s="46"/>
      <c r="H25" s="56">
        <f t="shared" si="9"/>
        <v>100.5</v>
      </c>
      <c r="I25" s="46">
        <f t="shared" si="10"/>
        <v>100</v>
      </c>
      <c r="J25" s="49">
        <v>0.0301537</v>
      </c>
      <c r="K25" s="56">
        <f t="shared" si="11"/>
        <v>3.535533906</v>
      </c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</row>
    <row r="26" ht="15.75" customHeight="1">
      <c r="A26" s="50"/>
      <c r="B26" s="50"/>
      <c r="C26" s="51"/>
      <c r="D26" s="52"/>
      <c r="E26" s="52"/>
      <c r="F26" s="52"/>
      <c r="G26" s="52"/>
      <c r="H26" s="53"/>
      <c r="I26" s="70" t="s">
        <v>46</v>
      </c>
      <c r="J26" s="53">
        <f>J21*I21+J22*I22+J23*I23+J24*I24+J25*I25</f>
        <v>109.3515329</v>
      </c>
      <c r="K26" s="53">
        <f>AVERAGE(K21:K25)</f>
        <v>4.666904756</v>
      </c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ht="15.75" customHeight="1">
      <c r="A27" s="50"/>
      <c r="B27" s="50"/>
      <c r="C27" s="51"/>
      <c r="D27" s="52"/>
      <c r="E27" s="52"/>
      <c r="F27" s="52"/>
      <c r="G27" s="52"/>
      <c r="H27" s="53"/>
      <c r="I27" s="52"/>
      <c r="J27" s="54"/>
      <c r="K27" s="52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ht="15.75" customHeight="1">
      <c r="A28" s="43" t="s">
        <v>4</v>
      </c>
      <c r="B28" s="43" t="s">
        <v>6</v>
      </c>
      <c r="C28" s="44" t="s">
        <v>11</v>
      </c>
      <c r="D28" s="44" t="s">
        <v>16</v>
      </c>
      <c r="E28" s="44" t="s">
        <v>13</v>
      </c>
      <c r="F28" s="44" t="s">
        <v>14</v>
      </c>
      <c r="G28" s="46"/>
      <c r="H28" s="47" t="s">
        <v>42</v>
      </c>
      <c r="I28" s="71" t="s">
        <v>43</v>
      </c>
      <c r="J28" s="49" t="s">
        <v>44</v>
      </c>
      <c r="K28" s="44" t="s">
        <v>45</v>
      </c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ht="15.75" customHeight="1">
      <c r="A29" s="50" t="s">
        <v>49</v>
      </c>
      <c r="B29" s="50">
        <v>270.0</v>
      </c>
      <c r="C29" s="51" t="s">
        <v>20</v>
      </c>
      <c r="D29" s="52">
        <v>130.0</v>
      </c>
      <c r="E29" s="52">
        <v>130.0</v>
      </c>
      <c r="F29" s="52">
        <v>129.0</v>
      </c>
      <c r="G29" s="52"/>
      <c r="H29" s="53">
        <f t="shared" ref="H29:H33" si="12">AVERAGE(E29:F29)</f>
        <v>129.5</v>
      </c>
      <c r="I29" s="52">
        <f t="shared" ref="I29:I33" si="13">MEDIAN(D29:F29)</f>
        <v>130</v>
      </c>
      <c r="J29" s="54">
        <v>0.0301537</v>
      </c>
      <c r="K29" s="53">
        <f t="shared" ref="K29:K33" si="14">STDEV(E29:F29)</f>
        <v>0.7071067812</v>
      </c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ht="15.75" customHeight="1">
      <c r="A30" s="50" t="s">
        <v>49</v>
      </c>
      <c r="B30" s="50">
        <v>270.0</v>
      </c>
      <c r="C30" s="51" t="s">
        <v>21</v>
      </c>
      <c r="D30" s="52">
        <v>125.0</v>
      </c>
      <c r="E30" s="51">
        <v>111.0</v>
      </c>
      <c r="F30" s="51">
        <v>101.0</v>
      </c>
      <c r="G30" s="52"/>
      <c r="H30" s="53">
        <f t="shared" si="12"/>
        <v>106</v>
      </c>
      <c r="I30" s="52">
        <f t="shared" si="13"/>
        <v>111</v>
      </c>
      <c r="J30" s="54">
        <v>0.298836</v>
      </c>
      <c r="K30" s="53">
        <f t="shared" si="14"/>
        <v>7.071067812</v>
      </c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ht="15.75" customHeight="1">
      <c r="A31" s="50" t="s">
        <v>49</v>
      </c>
      <c r="B31" s="50">
        <v>270.0</v>
      </c>
      <c r="C31" s="51" t="s">
        <v>25</v>
      </c>
      <c r="D31" s="52">
        <v>119.0</v>
      </c>
      <c r="E31" s="52">
        <v>101.0</v>
      </c>
      <c r="F31" s="52">
        <v>100.0</v>
      </c>
      <c r="G31" s="52"/>
      <c r="H31" s="53">
        <f t="shared" si="12"/>
        <v>100.5</v>
      </c>
      <c r="I31" s="52">
        <f t="shared" si="13"/>
        <v>101</v>
      </c>
      <c r="J31" s="54">
        <v>0.34202</v>
      </c>
      <c r="K31" s="53">
        <f t="shared" si="14"/>
        <v>0.7071067812</v>
      </c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</row>
    <row r="32" ht="15.75" customHeight="1">
      <c r="A32" s="50" t="s">
        <v>49</v>
      </c>
      <c r="B32" s="50">
        <v>270.0</v>
      </c>
      <c r="C32" s="51" t="s">
        <v>28</v>
      </c>
      <c r="D32" s="52">
        <v>117.0</v>
      </c>
      <c r="E32" s="51">
        <v>108.0</v>
      </c>
      <c r="F32" s="51">
        <v>105.0</v>
      </c>
      <c r="G32" s="52"/>
      <c r="H32" s="53">
        <f t="shared" si="12"/>
        <v>106.5</v>
      </c>
      <c r="I32" s="52">
        <f t="shared" si="13"/>
        <v>108</v>
      </c>
      <c r="J32" s="54">
        <v>0.298836</v>
      </c>
      <c r="K32" s="53">
        <f t="shared" si="14"/>
        <v>2.121320344</v>
      </c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ht="15.75" customHeight="1">
      <c r="A33" s="43" t="s">
        <v>49</v>
      </c>
      <c r="B33" s="43">
        <v>270.0</v>
      </c>
      <c r="C33" s="44" t="s">
        <v>20</v>
      </c>
      <c r="D33" s="46">
        <v>104.0</v>
      </c>
      <c r="E33" s="46">
        <v>106.0</v>
      </c>
      <c r="F33" s="46">
        <v>106.0</v>
      </c>
      <c r="G33" s="46"/>
      <c r="H33" s="56">
        <f t="shared" si="12"/>
        <v>106</v>
      </c>
      <c r="I33" s="46">
        <f t="shared" si="13"/>
        <v>106</v>
      </c>
      <c r="J33" s="49">
        <v>0.0301537</v>
      </c>
      <c r="K33" s="56">
        <f t="shared" si="14"/>
        <v>0</v>
      </c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ht="15.75" customHeight="1">
      <c r="A34" s="40"/>
      <c r="B34" s="40"/>
      <c r="C34" s="40"/>
      <c r="D34" s="40"/>
      <c r="E34" s="40"/>
      <c r="F34" s="40"/>
      <c r="G34" s="40"/>
      <c r="H34" s="40"/>
      <c r="I34" s="70" t="s">
        <v>46</v>
      </c>
      <c r="J34" s="53">
        <f>J29*I29+J30*I30+J31*I31+J32*I32+J33*I33</f>
        <v>107.1053772</v>
      </c>
      <c r="K34" s="53">
        <f>AVERAGE(K29:K33)</f>
        <v>2.121320344</v>
      </c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ht="15.75" customHeight="1">
      <c r="A35" s="40"/>
      <c r="B35" s="40"/>
      <c r="C35" s="52"/>
      <c r="D35" s="40"/>
      <c r="E35" s="40"/>
      <c r="F35" s="40"/>
      <c r="G35" s="64"/>
      <c r="H35" s="64"/>
      <c r="I35" s="65"/>
      <c r="J35" s="66" t="s">
        <v>50</v>
      </c>
      <c r="K35" s="67">
        <f>AVERAGE(J34,J26)</f>
        <v>108.2284551</v>
      </c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</row>
    <row r="36" ht="15.75" customHeight="1">
      <c r="A36" s="40"/>
      <c r="B36" s="40"/>
      <c r="C36" s="52"/>
      <c r="D36" s="52"/>
      <c r="E36" s="52"/>
      <c r="F36" s="52"/>
      <c r="G36" s="52"/>
      <c r="H36" s="53"/>
      <c r="I36" s="52"/>
      <c r="J36" s="68" t="s">
        <v>51</v>
      </c>
      <c r="K36" s="53">
        <f>AVERAGE(K26,K34)</f>
        <v>3.39411255</v>
      </c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ht="15.75" customHeight="1">
      <c r="A37" s="50"/>
      <c r="B37" s="50"/>
      <c r="C37" s="51"/>
      <c r="D37" s="52"/>
      <c r="E37" s="52"/>
      <c r="F37" s="52"/>
      <c r="G37" s="52"/>
      <c r="H37" s="72"/>
      <c r="I37" s="51"/>
      <c r="J37" s="69"/>
      <c r="K37" s="52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</row>
    <row r="38" ht="15.75" customHeight="1">
      <c r="A38" s="43" t="s">
        <v>4</v>
      </c>
      <c r="B38" s="43" t="s">
        <v>6</v>
      </c>
      <c r="C38" s="44" t="s">
        <v>11</v>
      </c>
      <c r="D38" s="44" t="s">
        <v>16</v>
      </c>
      <c r="E38" s="44" t="s">
        <v>13</v>
      </c>
      <c r="F38" s="44" t="s">
        <v>14</v>
      </c>
      <c r="G38" s="46"/>
      <c r="H38" s="47" t="s">
        <v>42</v>
      </c>
      <c r="I38" s="48" t="s">
        <v>43</v>
      </c>
      <c r="J38" s="49" t="s">
        <v>44</v>
      </c>
      <c r="K38" s="44" t="s">
        <v>45</v>
      </c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</row>
    <row r="39" ht="15.75" customHeight="1">
      <c r="A39" s="50" t="s">
        <v>52</v>
      </c>
      <c r="B39" s="50">
        <v>90.0</v>
      </c>
      <c r="C39" s="51" t="s">
        <v>20</v>
      </c>
      <c r="D39" s="51">
        <v>201.0</v>
      </c>
      <c r="E39" s="51">
        <v>210.0</v>
      </c>
      <c r="F39" s="51">
        <v>218.0</v>
      </c>
      <c r="G39" s="52"/>
      <c r="H39" s="53">
        <f t="shared" ref="H39:H43" si="15">AVERAGE(E39:F39)</f>
        <v>214</v>
      </c>
      <c r="I39" s="52">
        <f t="shared" ref="I39:I43" si="16">MEDIAN(E39:F39)</f>
        <v>214</v>
      </c>
      <c r="J39" s="54">
        <v>0.0301537</v>
      </c>
      <c r="K39" s="53">
        <f t="shared" ref="K39:K43" si="17">STDEV(E39:F39)</f>
        <v>5.656854249</v>
      </c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ht="15.75" customHeight="1">
      <c r="A40" s="50" t="s">
        <v>52</v>
      </c>
      <c r="B40" s="50">
        <v>90.0</v>
      </c>
      <c r="C40" s="51" t="s">
        <v>21</v>
      </c>
      <c r="D40" s="52">
        <v>174.0</v>
      </c>
      <c r="E40" s="51">
        <v>206.0</v>
      </c>
      <c r="F40" s="52">
        <v>205.0</v>
      </c>
      <c r="G40" s="52"/>
      <c r="H40" s="53">
        <f t="shared" si="15"/>
        <v>205.5</v>
      </c>
      <c r="I40" s="52">
        <f t="shared" si="16"/>
        <v>205.5</v>
      </c>
      <c r="J40" s="54">
        <v>0.298836</v>
      </c>
      <c r="K40" s="53">
        <f t="shared" si="17"/>
        <v>0.7071067812</v>
      </c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</row>
    <row r="41" ht="15.75" customHeight="1">
      <c r="A41" s="50" t="s">
        <v>52</v>
      </c>
      <c r="B41" s="50">
        <v>90.0</v>
      </c>
      <c r="C41" s="51" t="s">
        <v>25</v>
      </c>
      <c r="D41" s="51">
        <v>134.0</v>
      </c>
      <c r="E41" s="51">
        <v>201.0</v>
      </c>
      <c r="F41" s="51">
        <v>189.0</v>
      </c>
      <c r="G41" s="52"/>
      <c r="H41" s="53">
        <f t="shared" si="15"/>
        <v>195</v>
      </c>
      <c r="I41" s="52">
        <f t="shared" si="16"/>
        <v>195</v>
      </c>
      <c r="J41" s="54">
        <v>0.34202</v>
      </c>
      <c r="K41" s="53">
        <f t="shared" si="17"/>
        <v>8.485281374</v>
      </c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</row>
    <row r="42" ht="15.75" customHeight="1">
      <c r="A42" s="50" t="s">
        <v>52</v>
      </c>
      <c r="B42" s="50">
        <v>90.0</v>
      </c>
      <c r="C42" s="51" t="s">
        <v>28</v>
      </c>
      <c r="D42" s="51">
        <v>150.0</v>
      </c>
      <c r="E42" s="51">
        <v>197.0</v>
      </c>
      <c r="F42" s="51">
        <v>177.0</v>
      </c>
      <c r="G42" s="52"/>
      <c r="H42" s="53">
        <f t="shared" si="15"/>
        <v>187</v>
      </c>
      <c r="I42" s="52">
        <f t="shared" si="16"/>
        <v>187</v>
      </c>
      <c r="J42" s="54">
        <v>0.298836</v>
      </c>
      <c r="K42" s="53">
        <f t="shared" si="17"/>
        <v>14.14213562</v>
      </c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ht="15.75" customHeight="1">
      <c r="A43" s="43" t="s">
        <v>52</v>
      </c>
      <c r="B43" s="43">
        <v>90.0</v>
      </c>
      <c r="C43" s="44" t="s">
        <v>20</v>
      </c>
      <c r="D43" s="46">
        <v>179.0</v>
      </c>
      <c r="E43" s="44">
        <v>145.0</v>
      </c>
      <c r="F43" s="44">
        <v>193.0</v>
      </c>
      <c r="G43" s="46"/>
      <c r="H43" s="56">
        <f t="shared" si="15"/>
        <v>169</v>
      </c>
      <c r="I43" s="46">
        <f t="shared" si="16"/>
        <v>169</v>
      </c>
      <c r="J43" s="49">
        <v>0.0301537</v>
      </c>
      <c r="K43" s="56">
        <f t="shared" si="17"/>
        <v>33.9411255</v>
      </c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ht="15.75" customHeight="1">
      <c r="A44" s="50"/>
      <c r="B44" s="50"/>
      <c r="C44" s="51"/>
      <c r="D44" s="52"/>
      <c r="E44" s="52"/>
      <c r="F44" s="52"/>
      <c r="G44" s="52"/>
      <c r="H44" s="53"/>
      <c r="I44" s="70" t="s">
        <v>46</v>
      </c>
      <c r="J44" s="53">
        <f>I39*J39+I40*J40+I41*J41+I42*J42+I43*J43</f>
        <v>195.5358971</v>
      </c>
      <c r="K44" s="53">
        <f>AVERAGE(K39:K43)</f>
        <v>12.58650071</v>
      </c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</row>
    <row r="45" ht="15.75" customHeight="1">
      <c r="A45" s="50"/>
      <c r="B45" s="50"/>
      <c r="C45" s="51"/>
      <c r="D45" s="52"/>
      <c r="E45" s="52"/>
      <c r="F45" s="52"/>
      <c r="G45" s="52"/>
      <c r="H45" s="53"/>
      <c r="I45" s="52"/>
      <c r="J45" s="69"/>
      <c r="K45" s="52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ht="15.75" customHeight="1">
      <c r="A46" s="50" t="s">
        <v>52</v>
      </c>
      <c r="B46" s="50">
        <v>270.0</v>
      </c>
      <c r="C46" s="51" t="s">
        <v>20</v>
      </c>
      <c r="D46" s="51">
        <v>203.0</v>
      </c>
      <c r="E46" s="52">
        <v>202.0</v>
      </c>
      <c r="F46" s="51">
        <v>190.0</v>
      </c>
      <c r="G46" s="52"/>
      <c r="H46" s="53">
        <f t="shared" ref="H46:H50" si="18">AVERAGE(E46:F46)</f>
        <v>196</v>
      </c>
      <c r="I46" s="52">
        <f t="shared" ref="I46:I50" si="19">MEDIAN(E46:F46)</f>
        <v>196</v>
      </c>
      <c r="J46" s="54">
        <v>0.0301537</v>
      </c>
      <c r="K46" s="53">
        <f t="shared" ref="K46:K50" si="20">STDEV(E46:F46)</f>
        <v>8.485281374</v>
      </c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</row>
    <row r="47" ht="15.75" customHeight="1">
      <c r="A47" s="50" t="s">
        <v>52</v>
      </c>
      <c r="B47" s="50">
        <v>270.0</v>
      </c>
      <c r="C47" s="51" t="s">
        <v>21</v>
      </c>
      <c r="D47" s="51">
        <v>185.0</v>
      </c>
      <c r="E47" s="51">
        <v>231.0</v>
      </c>
      <c r="F47" s="51">
        <v>224.0</v>
      </c>
      <c r="G47" s="52"/>
      <c r="H47" s="53">
        <f t="shared" si="18"/>
        <v>227.5</v>
      </c>
      <c r="I47" s="52">
        <f t="shared" si="19"/>
        <v>227.5</v>
      </c>
      <c r="J47" s="54">
        <v>0.298836</v>
      </c>
      <c r="K47" s="53">
        <f t="shared" si="20"/>
        <v>4.949747468</v>
      </c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</row>
    <row r="48" ht="15.75" customHeight="1">
      <c r="A48" s="50" t="s">
        <v>52</v>
      </c>
      <c r="B48" s="50">
        <v>270.0</v>
      </c>
      <c r="C48" s="51" t="s">
        <v>25</v>
      </c>
      <c r="D48" s="52">
        <v>156.0</v>
      </c>
      <c r="E48" s="51">
        <v>232.0</v>
      </c>
      <c r="F48" s="51">
        <v>206.0</v>
      </c>
      <c r="G48" s="52"/>
      <c r="H48" s="53">
        <f t="shared" si="18"/>
        <v>219</v>
      </c>
      <c r="I48" s="52">
        <f t="shared" si="19"/>
        <v>219</v>
      </c>
      <c r="J48" s="54">
        <v>0.34202</v>
      </c>
      <c r="K48" s="53">
        <f t="shared" si="20"/>
        <v>18.38477631</v>
      </c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ht="15.75" customHeight="1">
      <c r="A49" s="50" t="s">
        <v>52</v>
      </c>
      <c r="B49" s="50">
        <v>270.0</v>
      </c>
      <c r="C49" s="51" t="s">
        <v>28</v>
      </c>
      <c r="D49" s="51">
        <v>174.0</v>
      </c>
      <c r="E49" s="51">
        <v>210.0</v>
      </c>
      <c r="F49" s="51">
        <v>198.0</v>
      </c>
      <c r="G49" s="52"/>
      <c r="H49" s="53">
        <f t="shared" si="18"/>
        <v>204</v>
      </c>
      <c r="I49" s="52">
        <f t="shared" si="19"/>
        <v>204</v>
      </c>
      <c r="J49" s="54">
        <v>0.298836</v>
      </c>
      <c r="K49" s="53">
        <f t="shared" si="20"/>
        <v>8.485281374</v>
      </c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</row>
    <row r="50" ht="15.75" customHeight="1">
      <c r="A50" s="43" t="s">
        <v>52</v>
      </c>
      <c r="B50" s="43">
        <v>270.0</v>
      </c>
      <c r="C50" s="44" t="s">
        <v>20</v>
      </c>
      <c r="D50" s="44">
        <v>206.0</v>
      </c>
      <c r="E50" s="44">
        <v>196.0</v>
      </c>
      <c r="F50" s="44">
        <v>210.0</v>
      </c>
      <c r="G50" s="46"/>
      <c r="H50" s="56">
        <f t="shared" si="18"/>
        <v>203</v>
      </c>
      <c r="I50" s="46">
        <f t="shared" si="19"/>
        <v>203</v>
      </c>
      <c r="J50" s="49">
        <v>0.0301537</v>
      </c>
      <c r="K50" s="56">
        <f t="shared" si="20"/>
        <v>9.899494937</v>
      </c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</row>
    <row r="51" ht="15.75" customHeight="1">
      <c r="A51" s="40"/>
      <c r="B51" s="40"/>
      <c r="C51" s="40"/>
      <c r="D51" s="40"/>
      <c r="E51" s="40"/>
      <c r="F51" s="40"/>
      <c r="G51" s="40"/>
      <c r="H51" s="53"/>
      <c r="I51" s="70" t="s">
        <v>46</v>
      </c>
      <c r="J51" s="53">
        <f>I46*J46+I47*J47+I48*J48+I49*J49+I50*J50</f>
        <v>215.8814403</v>
      </c>
      <c r="K51" s="53">
        <f>AVERAGE(K46:K50)</f>
        <v>10.04091629</v>
      </c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ht="15.75" customHeight="1">
      <c r="A52" s="40"/>
      <c r="B52" s="40"/>
      <c r="C52" s="40"/>
      <c r="D52" s="40"/>
      <c r="E52" s="40"/>
      <c r="F52" s="40"/>
      <c r="G52" s="40"/>
      <c r="H52" s="73"/>
      <c r="I52" s="74" t="s">
        <v>53</v>
      </c>
      <c r="J52" s="75"/>
      <c r="K52" s="76">
        <f>AVERAGE(J44,J51)</f>
        <v>205.7086687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J53" s="63" t="s">
        <v>54</v>
      </c>
      <c r="K53" s="77">
        <f>AVERAGE(K44,K51)</f>
        <v>11.3137085</v>
      </c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1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ht="15.75" customHeight="1">
      <c r="A55" s="78" t="s">
        <v>55</v>
      </c>
      <c r="B55" s="40"/>
      <c r="C55" s="50"/>
      <c r="D55" s="78"/>
      <c r="E55" s="40"/>
      <c r="F55" s="78" t="s">
        <v>56</v>
      </c>
      <c r="H55" s="40"/>
      <c r="I55" s="50"/>
      <c r="J55" s="41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</row>
    <row r="56" ht="15.75" customHeight="1">
      <c r="A56" s="5"/>
      <c r="B56" s="79" t="s">
        <v>57</v>
      </c>
      <c r="C56" s="79" t="s">
        <v>58</v>
      </c>
      <c r="D56" s="79" t="s">
        <v>59</v>
      </c>
      <c r="H56" s="79" t="s">
        <v>57</v>
      </c>
      <c r="I56" s="79" t="s">
        <v>58</v>
      </c>
      <c r="J56" s="79" t="s">
        <v>59</v>
      </c>
      <c r="K56" s="19" t="s">
        <v>60</v>
      </c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</row>
    <row r="57" ht="15.75" customHeight="1">
      <c r="A57" s="80" t="s">
        <v>3</v>
      </c>
      <c r="B57" s="81">
        <f>C57-K18</f>
        <v>203.7747664</v>
      </c>
      <c r="C57" s="82">
        <v>216.0</v>
      </c>
      <c r="D57" s="81">
        <f>C57+K18</f>
        <v>228.2252336</v>
      </c>
      <c r="G57" s="80" t="s">
        <v>3</v>
      </c>
      <c r="H57" s="81">
        <f t="shared" ref="H57:H59" si="21">I57*0.75</f>
        <v>162</v>
      </c>
      <c r="I57" s="82">
        <v>216.0</v>
      </c>
      <c r="J57" s="81">
        <f t="shared" ref="J57:J59" si="22">I57*1.25</f>
        <v>270</v>
      </c>
      <c r="K57" s="83">
        <f>(I57-H57)/K18</f>
        <v>4.417093521</v>
      </c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ht="15.75" customHeight="1">
      <c r="A58" s="80" t="s">
        <v>23</v>
      </c>
      <c r="B58" s="81">
        <f>C58-K36</f>
        <v>104.6058875</v>
      </c>
      <c r="C58" s="82">
        <v>108.0</v>
      </c>
      <c r="D58" s="81">
        <f>C58+K36</f>
        <v>111.3941125</v>
      </c>
      <c r="G58" s="80" t="s">
        <v>23</v>
      </c>
      <c r="H58" s="81">
        <f t="shared" si="21"/>
        <v>81</v>
      </c>
      <c r="I58" s="82">
        <v>108.0</v>
      </c>
      <c r="J58" s="81">
        <f t="shared" si="22"/>
        <v>135</v>
      </c>
      <c r="K58" s="83">
        <f>(I58-H58)/K36</f>
        <v>7.954951288</v>
      </c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</row>
    <row r="59" ht="15.75" customHeight="1">
      <c r="A59" s="80" t="s">
        <v>26</v>
      </c>
      <c r="B59" s="81">
        <f>C59-K53</f>
        <v>199.6862915</v>
      </c>
      <c r="C59" s="82">
        <v>211.0</v>
      </c>
      <c r="D59" s="81">
        <f>C59+K53</f>
        <v>222.3137085</v>
      </c>
      <c r="G59" s="80" t="s">
        <v>26</v>
      </c>
      <c r="H59" s="81">
        <f t="shared" si="21"/>
        <v>158.25</v>
      </c>
      <c r="I59" s="82">
        <v>211.0</v>
      </c>
      <c r="J59" s="81">
        <f t="shared" si="22"/>
        <v>263.75</v>
      </c>
      <c r="K59" s="83">
        <f>(I59-H59)/K53</f>
        <v>4.662485338</v>
      </c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</row>
    <row r="60" ht="15.75" customHeight="1">
      <c r="A60" s="40"/>
      <c r="B60" s="40"/>
      <c r="C60" s="40"/>
      <c r="D60" s="40"/>
      <c r="E60" s="40"/>
      <c r="F60" s="40"/>
      <c r="G60" s="40"/>
      <c r="H60" s="50"/>
      <c r="I60" s="40"/>
      <c r="J60" s="41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ht="15.75" customHeight="1">
      <c r="A61" s="40"/>
      <c r="B61" s="40"/>
      <c r="C61" s="40"/>
      <c r="D61" s="40"/>
      <c r="E61" s="40"/>
      <c r="F61" s="40"/>
      <c r="G61" s="40"/>
      <c r="I61" s="40"/>
      <c r="J61" s="83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</row>
    <row r="62" ht="15.75" customHeight="1">
      <c r="A62" s="40"/>
      <c r="B62" s="40"/>
      <c r="C62" s="40"/>
      <c r="D62" s="40"/>
      <c r="E62" s="40"/>
      <c r="F62" s="40"/>
      <c r="G62" s="40"/>
      <c r="I62" s="40"/>
      <c r="J62" s="83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</row>
    <row r="63" ht="15.75" customHeight="1">
      <c r="A63" s="40"/>
      <c r="B63" s="40"/>
      <c r="C63" s="40"/>
      <c r="D63" s="40"/>
      <c r="E63" s="40"/>
      <c r="F63" s="40"/>
      <c r="G63" s="40"/>
      <c r="I63" s="40"/>
      <c r="J63" s="83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1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1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1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1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1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1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1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1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ht="15.75" customHeight="1">
      <c r="A72" s="40"/>
      <c r="B72" s="40"/>
      <c r="C72" s="40"/>
      <c r="D72" s="40"/>
      <c r="E72" s="40"/>
      <c r="F72" s="40"/>
      <c r="G72" s="40"/>
      <c r="H72" s="40"/>
      <c r="I72" s="40"/>
      <c r="J72" s="41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ht="15.75" customHeight="1">
      <c r="A73" s="40"/>
      <c r="B73" s="40"/>
      <c r="C73" s="40"/>
      <c r="D73" s="40"/>
      <c r="E73" s="40"/>
      <c r="F73" s="40"/>
      <c r="G73" s="40"/>
      <c r="H73" s="40"/>
      <c r="I73" s="40"/>
      <c r="J73" s="41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ht="15.75" customHeight="1">
      <c r="A74" s="40"/>
      <c r="B74" s="40"/>
      <c r="C74" s="40"/>
      <c r="D74" s="40"/>
      <c r="E74" s="40"/>
      <c r="F74" s="40"/>
      <c r="G74" s="40"/>
      <c r="H74" s="40"/>
      <c r="I74" s="40"/>
      <c r="J74" s="41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ht="15.75" customHeight="1">
      <c r="A75" s="40"/>
      <c r="B75" s="40"/>
      <c r="C75" s="40"/>
      <c r="D75" s="40"/>
      <c r="E75" s="40"/>
      <c r="F75" s="40"/>
      <c r="G75" s="40"/>
      <c r="H75" s="40"/>
      <c r="I75" s="40"/>
      <c r="J75" s="41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ht="15.75" customHeight="1">
      <c r="A76" s="40"/>
      <c r="B76" s="40"/>
      <c r="C76" s="40"/>
      <c r="D76" s="40"/>
      <c r="E76" s="40"/>
      <c r="F76" s="40"/>
      <c r="G76" s="40"/>
      <c r="H76" s="40"/>
      <c r="I76" s="40"/>
      <c r="J76" s="41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</row>
    <row r="77" ht="15.75" customHeight="1">
      <c r="A77" s="40"/>
      <c r="B77" s="40"/>
      <c r="C77" s="40"/>
      <c r="D77" s="40"/>
      <c r="E77" s="40"/>
      <c r="F77" s="40"/>
      <c r="G77" s="40"/>
      <c r="H77" s="40"/>
      <c r="I77" s="40"/>
      <c r="J77" s="41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</row>
    <row r="78" ht="15.75" customHeight="1">
      <c r="A78" s="40"/>
      <c r="B78" s="40"/>
      <c r="C78" s="40"/>
      <c r="D78" s="40"/>
      <c r="E78" s="40"/>
      <c r="F78" s="40"/>
      <c r="G78" s="40"/>
      <c r="H78" s="40"/>
      <c r="I78" s="40"/>
      <c r="J78" s="41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ht="15.75" customHeight="1">
      <c r="A79" s="40"/>
      <c r="B79" s="40"/>
      <c r="C79" s="40"/>
      <c r="D79" s="40"/>
      <c r="E79" s="40"/>
      <c r="F79" s="40"/>
      <c r="G79" s="40"/>
      <c r="H79" s="40"/>
      <c r="I79" s="40"/>
      <c r="J79" s="41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</row>
    <row r="80" ht="15.75" customHeight="1">
      <c r="A80" s="40"/>
      <c r="B80" s="40"/>
      <c r="C80" s="40"/>
      <c r="D80" s="40"/>
      <c r="E80" s="40"/>
      <c r="F80" s="40"/>
      <c r="G80" s="40"/>
      <c r="H80" s="40"/>
      <c r="I80" s="40"/>
      <c r="J80" s="41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</row>
    <row r="81" ht="15.75" customHeight="1">
      <c r="A81" s="40"/>
      <c r="B81" s="40"/>
      <c r="C81" s="40"/>
      <c r="D81" s="40"/>
      <c r="E81" s="40"/>
      <c r="F81" s="40"/>
      <c r="G81" s="40"/>
      <c r="H81" s="40"/>
      <c r="I81" s="40"/>
      <c r="J81" s="41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ht="15.75" customHeight="1">
      <c r="A82" s="40"/>
      <c r="B82" s="40"/>
      <c r="C82" s="40"/>
      <c r="D82" s="40"/>
      <c r="E82" s="40"/>
      <c r="F82" s="40"/>
      <c r="G82" s="40"/>
      <c r="H82" s="40"/>
      <c r="I82" s="40"/>
      <c r="J82" s="41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</row>
    <row r="83" ht="15.75" customHeight="1">
      <c r="A83" s="40"/>
      <c r="B83" s="40"/>
      <c r="C83" s="40"/>
      <c r="D83" s="40"/>
      <c r="E83" s="40"/>
      <c r="F83" s="40"/>
      <c r="G83" s="40"/>
      <c r="H83" s="40"/>
      <c r="I83" s="40"/>
      <c r="J83" s="41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</row>
    <row r="84" ht="15.75" customHeight="1">
      <c r="A84" s="40"/>
      <c r="B84" s="40"/>
      <c r="C84" s="40"/>
      <c r="D84" s="40"/>
      <c r="E84" s="40"/>
      <c r="F84" s="40"/>
      <c r="G84" s="40"/>
      <c r="H84" s="40"/>
      <c r="I84" s="40"/>
      <c r="J84" s="41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ht="15.75" customHeight="1">
      <c r="A85" s="40"/>
      <c r="B85" s="40"/>
      <c r="C85" s="40"/>
      <c r="D85" s="40"/>
      <c r="E85" s="40"/>
      <c r="F85" s="40"/>
      <c r="G85" s="40"/>
      <c r="H85" s="40"/>
      <c r="I85" s="40"/>
      <c r="J85" s="41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</row>
    <row r="86" ht="15.75" customHeight="1">
      <c r="A86" s="40"/>
      <c r="B86" s="40"/>
      <c r="C86" s="40"/>
      <c r="D86" s="40"/>
      <c r="E86" s="40"/>
      <c r="F86" s="40"/>
      <c r="G86" s="40"/>
      <c r="H86" s="40"/>
      <c r="I86" s="40"/>
      <c r="J86" s="41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</row>
    <row r="87" ht="15.75" customHeight="1">
      <c r="A87" s="40"/>
      <c r="B87" s="40"/>
      <c r="C87" s="40"/>
      <c r="D87" s="40"/>
      <c r="E87" s="40"/>
      <c r="F87" s="40"/>
      <c r="G87" s="40"/>
      <c r="H87" s="40"/>
      <c r="I87" s="40"/>
      <c r="J87" s="41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ht="15.75" customHeight="1">
      <c r="A88" s="40"/>
      <c r="B88" s="40"/>
      <c r="C88" s="40"/>
      <c r="D88" s="40"/>
      <c r="E88" s="40"/>
      <c r="F88" s="40"/>
      <c r="G88" s="40"/>
      <c r="H88" s="40"/>
      <c r="I88" s="40"/>
      <c r="J88" s="41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ht="15.75" customHeight="1">
      <c r="A89" s="40"/>
      <c r="B89" s="40"/>
      <c r="C89" s="40"/>
      <c r="D89" s="40"/>
      <c r="E89" s="40"/>
      <c r="F89" s="40"/>
      <c r="G89" s="40"/>
      <c r="H89" s="40"/>
      <c r="I89" s="40"/>
      <c r="J89" s="41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0" ht="15.75" customHeight="1">
      <c r="A90" s="40"/>
      <c r="B90" s="40"/>
      <c r="C90" s="40"/>
      <c r="D90" s="40"/>
      <c r="E90" s="40"/>
      <c r="F90" s="40"/>
      <c r="G90" s="40"/>
      <c r="H90" s="40"/>
      <c r="I90" s="40"/>
      <c r="J90" s="41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ht="15.75" customHeight="1">
      <c r="A91" s="40"/>
      <c r="B91" s="40"/>
      <c r="C91" s="40"/>
      <c r="D91" s="40"/>
      <c r="E91" s="40"/>
      <c r="F91" s="40"/>
      <c r="G91" s="40"/>
      <c r="H91" s="40"/>
      <c r="I91" s="40"/>
      <c r="J91" s="41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</row>
    <row r="92" ht="15.75" customHeight="1">
      <c r="A92" s="40"/>
      <c r="B92" s="40"/>
      <c r="C92" s="40"/>
      <c r="D92" s="40"/>
      <c r="E92" s="40"/>
      <c r="F92" s="40"/>
      <c r="G92" s="40"/>
      <c r="H92" s="40"/>
      <c r="I92" s="40"/>
      <c r="J92" s="41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</row>
    <row r="93" ht="15.75" customHeight="1">
      <c r="A93" s="40"/>
      <c r="B93" s="40"/>
      <c r="C93" s="40"/>
      <c r="D93" s="40"/>
      <c r="E93" s="40"/>
      <c r="F93" s="40"/>
      <c r="G93" s="40"/>
      <c r="H93" s="40"/>
      <c r="I93" s="40"/>
      <c r="J93" s="41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ht="15.75" customHeight="1">
      <c r="A94" s="40"/>
      <c r="B94" s="40"/>
      <c r="C94" s="40"/>
      <c r="D94" s="40"/>
      <c r="E94" s="40"/>
      <c r="F94" s="40"/>
      <c r="G94" s="40"/>
      <c r="H94" s="40"/>
      <c r="I94" s="40"/>
      <c r="J94" s="41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</row>
    <row r="95" ht="15.75" customHeight="1">
      <c r="A95" s="40"/>
      <c r="B95" s="40"/>
      <c r="C95" s="40"/>
      <c r="D95" s="40"/>
      <c r="E95" s="40"/>
      <c r="F95" s="40"/>
      <c r="G95" s="40"/>
      <c r="H95" s="40"/>
      <c r="I95" s="40"/>
      <c r="J95" s="41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</row>
    <row r="96" ht="15.75" customHeight="1">
      <c r="A96" s="40"/>
      <c r="B96" s="40"/>
      <c r="C96" s="40"/>
      <c r="D96" s="40"/>
      <c r="E96" s="40"/>
      <c r="F96" s="40"/>
      <c r="G96" s="40"/>
      <c r="H96" s="40"/>
      <c r="I96" s="40"/>
      <c r="J96" s="41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ht="15.75" customHeight="1">
      <c r="A97" s="40"/>
      <c r="B97" s="40"/>
      <c r="C97" s="40"/>
      <c r="D97" s="40"/>
      <c r="E97" s="40"/>
      <c r="F97" s="40"/>
      <c r="G97" s="40"/>
      <c r="H97" s="40"/>
      <c r="I97" s="40"/>
      <c r="J97" s="41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</row>
    <row r="98" ht="15.75" customHeight="1">
      <c r="A98" s="40"/>
      <c r="B98" s="40"/>
      <c r="C98" s="40"/>
      <c r="D98" s="40"/>
      <c r="E98" s="40"/>
      <c r="F98" s="40"/>
      <c r="G98" s="40"/>
      <c r="H98" s="40"/>
      <c r="I98" s="40"/>
      <c r="J98" s="41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</row>
    <row r="99" ht="15.75" customHeight="1">
      <c r="A99" s="40"/>
      <c r="B99" s="40"/>
      <c r="C99" s="40"/>
      <c r="D99" s="40"/>
      <c r="E99" s="40"/>
      <c r="F99" s="40"/>
      <c r="G99" s="40"/>
      <c r="H99" s="40"/>
      <c r="I99" s="40"/>
      <c r="J99" s="41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ht="15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1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</row>
    <row r="101" ht="15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1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</row>
    <row r="102" ht="15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1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ht="15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1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</row>
    <row r="104" ht="15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1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</row>
    <row r="105" ht="15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1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ht="15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1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</row>
    <row r="107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1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</row>
    <row r="108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1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ht="15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1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</row>
    <row r="110" ht="15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1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</row>
    <row r="111" ht="15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1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ht="15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1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</row>
    <row r="113" ht="15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1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</row>
    <row r="114" ht="15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1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ht="15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1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</row>
    <row r="116" ht="15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1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</row>
    <row r="117" ht="15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1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ht="15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1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</row>
    <row r="119" ht="15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1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</row>
    <row r="120" ht="15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1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ht="15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1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</row>
    <row r="122" ht="15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1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</row>
    <row r="123" ht="15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1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ht="15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1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</row>
    <row r="125" ht="15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1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</row>
    <row r="126" ht="15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1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ht="15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1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</row>
    <row r="128" ht="15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1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</row>
    <row r="129" ht="15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1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ht="15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1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</row>
    <row r="131" ht="15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1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</row>
    <row r="132" ht="15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1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ht="15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1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</row>
    <row r="134" ht="15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1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</row>
    <row r="135" ht="15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1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ht="15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1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</row>
    <row r="137" ht="15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1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</row>
    <row r="138" ht="15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1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ht="15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1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</row>
    <row r="140" ht="15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1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</row>
    <row r="141" ht="15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1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ht="15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1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</row>
    <row r="143" ht="15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1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</row>
    <row r="144" ht="15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1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ht="15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1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</row>
    <row r="146" ht="15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1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</row>
    <row r="147" ht="15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1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ht="15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1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1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1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1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1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1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1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1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1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1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1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1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1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1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1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1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1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1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1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1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1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1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1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1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1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1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1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1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1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1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1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1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1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1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1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1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1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1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1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1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1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1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1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1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1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1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1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1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1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1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1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1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1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1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1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1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1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1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1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1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1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1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1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1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1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1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1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1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1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1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1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1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1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1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</row>
    <row r="222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1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</row>
    <row r="223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1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</row>
    <row r="224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1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</row>
    <row r="2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1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</row>
    <row r="2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1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</row>
    <row r="227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1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</row>
    <row r="228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1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</row>
    <row r="229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1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</row>
    <row r="230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1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</row>
    <row r="231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1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</row>
    <row r="232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1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</row>
    <row r="233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1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</row>
    <row r="234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1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</row>
    <row r="23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1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</row>
    <row r="23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1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</row>
    <row r="237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1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</row>
    <row r="238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1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</row>
    <row r="239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1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</row>
    <row r="240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1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</row>
    <row r="241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1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</row>
    <row r="242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1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</row>
    <row r="243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1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</row>
    <row r="24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1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</row>
    <row r="24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1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</row>
    <row r="24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1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</row>
    <row r="247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1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</row>
    <row r="248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1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</row>
    <row r="249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1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</row>
    <row r="250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1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</row>
    <row r="251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1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</row>
    <row r="252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1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</row>
    <row r="253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1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</row>
    <row r="25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1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</row>
    <row r="25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1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</row>
    <row r="25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1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</row>
    <row r="257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1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</row>
    <row r="258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1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</row>
    <row r="259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1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</row>
    <row r="260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1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</row>
    <row r="261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1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</row>
    <row r="262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1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</row>
    <row r="263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1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1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</row>
    <row r="26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1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</row>
    <row r="26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1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</row>
    <row r="267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1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</row>
    <row r="268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1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</row>
    <row r="269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1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</row>
    <row r="270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1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</row>
    <row r="271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1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</row>
    <row r="272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1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</row>
    <row r="273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1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</row>
    <row r="27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1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</row>
    <row r="27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1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</row>
    <row r="27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1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</row>
    <row r="277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1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</row>
    <row r="278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1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</row>
    <row r="279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1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</row>
    <row r="280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1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</row>
    <row r="281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1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</row>
    <row r="282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1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</row>
    <row r="283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1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</row>
    <row r="28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1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</row>
    <row r="28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1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</row>
    <row r="28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1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</row>
    <row r="287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1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</row>
    <row r="288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1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</row>
    <row r="289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1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</row>
    <row r="290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1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</row>
    <row r="291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1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</row>
    <row r="292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1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</row>
    <row r="293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1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</row>
    <row r="29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1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</row>
    <row r="29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1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</row>
    <row r="29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1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</row>
    <row r="297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1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</row>
    <row r="298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1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</row>
    <row r="299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1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</row>
    <row r="300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1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</row>
    <row r="301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1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</row>
    <row r="302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1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</row>
    <row r="303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1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</row>
    <row r="304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1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</row>
    <row r="305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1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</row>
    <row r="306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1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</row>
    <row r="307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1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</row>
    <row r="308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1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</row>
    <row r="309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1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</row>
    <row r="310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1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</row>
    <row r="311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1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</row>
    <row r="312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1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</row>
    <row r="313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1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</row>
    <row r="314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1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</row>
    <row r="315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1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</row>
    <row r="316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1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</row>
    <row r="317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1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</row>
    <row r="318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1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</row>
    <row r="319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1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</row>
    <row r="320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1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</row>
    <row r="321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1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</row>
    <row r="322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1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</row>
    <row r="323" ht="15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1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</row>
    <row r="324" ht="15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1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</row>
    <row r="325" ht="15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1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</row>
    <row r="326" ht="15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1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</row>
    <row r="327" ht="15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1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</row>
    <row r="328" ht="15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1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</row>
    <row r="329" ht="15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1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</row>
    <row r="330" ht="15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1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</row>
    <row r="331" ht="15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1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</row>
    <row r="332" ht="15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1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</row>
    <row r="333" ht="15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1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</row>
    <row r="334" ht="15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1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</row>
    <row r="335" ht="15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1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</row>
    <row r="336" ht="15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1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</row>
    <row r="337" ht="15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1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</row>
    <row r="338" ht="15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1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</row>
    <row r="339" ht="15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1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</row>
    <row r="340" ht="15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1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</row>
    <row r="341" ht="15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1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</row>
    <row r="342" ht="15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1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</row>
    <row r="343" ht="15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1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</row>
    <row r="344" ht="15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1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</row>
    <row r="345" ht="15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1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</row>
    <row r="346" ht="15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1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</row>
    <row r="347" ht="15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1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</row>
    <row r="348" ht="15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1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</row>
    <row r="349" ht="15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1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</row>
    <row r="350" ht="15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1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</row>
    <row r="351" ht="15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1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</row>
    <row r="352" ht="15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1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</row>
    <row r="353" ht="15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1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</row>
    <row r="354" ht="15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1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</row>
    <row r="355" ht="15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1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</row>
    <row r="356" ht="15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1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</row>
    <row r="357" ht="15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1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</row>
    <row r="358" ht="15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1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</row>
    <row r="359" ht="15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1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</row>
    <row r="360" ht="15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1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</row>
    <row r="361" ht="15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1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</row>
    <row r="362" ht="15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1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</row>
    <row r="363" ht="15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1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</row>
    <row r="364" ht="15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1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</row>
    <row r="365" ht="15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1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</row>
    <row r="366" ht="15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1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</row>
    <row r="367" ht="15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1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</row>
    <row r="368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1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</row>
    <row r="369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1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</row>
    <row r="370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1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</row>
    <row r="371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1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</row>
    <row r="372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1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</row>
    <row r="373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1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</row>
    <row r="374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1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</row>
    <row r="375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1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</row>
    <row r="376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1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</row>
    <row r="377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1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</row>
    <row r="378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1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</row>
    <row r="379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1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</row>
    <row r="380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1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</row>
    <row r="381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1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</row>
    <row r="382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1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</row>
    <row r="383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1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</row>
    <row r="384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1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</row>
    <row r="385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1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</row>
    <row r="386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1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</row>
    <row r="387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1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</row>
    <row r="388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1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</row>
    <row r="389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1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</row>
    <row r="390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1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</row>
    <row r="391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1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</row>
    <row r="392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1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</row>
    <row r="393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1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</row>
    <row r="394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1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</row>
    <row r="395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1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</row>
    <row r="396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1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</row>
    <row r="397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1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</row>
    <row r="398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1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</row>
    <row r="399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1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</row>
    <row r="400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1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</row>
    <row r="401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1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</row>
    <row r="402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1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</row>
    <row r="403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1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</row>
    <row r="404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1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</row>
    <row r="405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1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</row>
    <row r="406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1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</row>
    <row r="407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1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</row>
    <row r="408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1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</row>
    <row r="409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1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</row>
    <row r="410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1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</row>
    <row r="411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1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</row>
    <row r="412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1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</row>
    <row r="413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1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</row>
    <row r="414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1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</row>
    <row r="415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1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</row>
    <row r="416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1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</row>
    <row r="417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1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</row>
    <row r="418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1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</row>
    <row r="419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1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</row>
    <row r="420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1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</row>
    <row r="421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1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</row>
    <row r="422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1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</row>
    <row r="423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1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</row>
    <row r="424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1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</row>
    <row r="425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1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</row>
    <row r="426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1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</row>
    <row r="427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1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</row>
    <row r="428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1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</row>
    <row r="429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1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</row>
    <row r="430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1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</row>
    <row r="431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1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</row>
    <row r="432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1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</row>
    <row r="433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1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</row>
    <row r="434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1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</row>
    <row r="435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1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</row>
    <row r="436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1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</row>
    <row r="437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1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</row>
    <row r="438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1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</row>
    <row r="439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1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</row>
    <row r="440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1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</row>
    <row r="441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1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</row>
    <row r="442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1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</row>
    <row r="443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1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</row>
    <row r="444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1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</row>
    <row r="445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1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</row>
    <row r="44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1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</row>
    <row r="447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1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</row>
    <row r="448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1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</row>
    <row r="449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1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</row>
    <row r="450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1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</row>
    <row r="451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1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</row>
    <row r="452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1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</row>
    <row r="453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1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</row>
    <row r="454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1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</row>
    <row r="455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1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</row>
    <row r="45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1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</row>
    <row r="457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1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</row>
    <row r="458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1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</row>
    <row r="459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1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</row>
    <row r="460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1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</row>
    <row r="461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1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</row>
    <row r="462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1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</row>
    <row r="463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1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</row>
    <row r="464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1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</row>
    <row r="465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1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</row>
    <row r="46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1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</row>
    <row r="467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1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</row>
    <row r="468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1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</row>
    <row r="469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1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</row>
    <row r="470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1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</row>
    <row r="471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1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</row>
    <row r="472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1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</row>
    <row r="473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1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</row>
    <row r="474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1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</row>
    <row r="475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1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</row>
    <row r="47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1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</row>
    <row r="477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1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</row>
    <row r="478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1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</row>
    <row r="479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1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</row>
    <row r="480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1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</row>
    <row r="481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1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</row>
    <row r="482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1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</row>
    <row r="483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1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</row>
    <row r="484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1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</row>
    <row r="485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1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</row>
    <row r="48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1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</row>
    <row r="487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1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</row>
    <row r="488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1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</row>
    <row r="489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1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</row>
    <row r="490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1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</row>
    <row r="491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1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</row>
    <row r="492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1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</row>
    <row r="493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1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</row>
    <row r="494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1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</row>
    <row r="495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1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</row>
    <row r="49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1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</row>
    <row r="497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1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</row>
    <row r="498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1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</row>
    <row r="499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1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</row>
    <row r="500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1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</row>
    <row r="501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1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</row>
    <row r="502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1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</row>
    <row r="503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1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</row>
    <row r="504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1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</row>
    <row r="505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1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</row>
    <row r="50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1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</row>
    <row r="507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1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</row>
    <row r="508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1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</row>
    <row r="509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1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</row>
    <row r="510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1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</row>
    <row r="511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1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</row>
    <row r="512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1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</row>
    <row r="513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1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</row>
    <row r="514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1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</row>
    <row r="515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1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</row>
    <row r="51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1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</row>
    <row r="517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1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</row>
    <row r="518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1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</row>
    <row r="519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1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</row>
    <row r="520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1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</row>
    <row r="521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1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</row>
    <row r="522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1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</row>
    <row r="523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1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</row>
    <row r="524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1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</row>
    <row r="525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1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</row>
    <row r="5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1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</row>
    <row r="527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1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</row>
    <row r="528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1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</row>
    <row r="529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1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</row>
    <row r="530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1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</row>
    <row r="531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1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</row>
    <row r="532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1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</row>
    <row r="533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1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</row>
    <row r="534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1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</row>
    <row r="535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1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</row>
    <row r="53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1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</row>
    <row r="537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1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</row>
    <row r="538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1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</row>
    <row r="539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1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</row>
    <row r="540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1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</row>
    <row r="541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1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</row>
    <row r="542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1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</row>
    <row r="543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1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</row>
    <row r="544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1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</row>
    <row r="545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1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</row>
    <row r="54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1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</row>
    <row r="547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1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</row>
    <row r="548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1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</row>
    <row r="549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1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</row>
    <row r="550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1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</row>
    <row r="551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1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</row>
    <row r="552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1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</row>
    <row r="553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1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</row>
    <row r="554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1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</row>
    <row r="555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1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</row>
    <row r="55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1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</row>
    <row r="557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1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</row>
    <row r="558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1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</row>
    <row r="559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1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</row>
    <row r="560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1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</row>
    <row r="561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1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</row>
    <row r="562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1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</row>
    <row r="563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1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</row>
    <row r="564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1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</row>
    <row r="565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1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</row>
    <row r="56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1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</row>
    <row r="567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1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</row>
    <row r="568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1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</row>
    <row r="569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1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</row>
    <row r="570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1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</row>
    <row r="571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1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</row>
    <row r="572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1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</row>
    <row r="573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1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</row>
    <row r="574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1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</row>
    <row r="575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1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</row>
    <row r="57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1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</row>
    <row r="577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1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</row>
    <row r="578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1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</row>
    <row r="579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1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</row>
    <row r="580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1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</row>
    <row r="581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1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</row>
    <row r="582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1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</row>
    <row r="583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1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</row>
    <row r="584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1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</row>
    <row r="585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1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</row>
    <row r="58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1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</row>
    <row r="587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1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</row>
    <row r="588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1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</row>
    <row r="589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1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</row>
    <row r="590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1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</row>
    <row r="591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1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</row>
    <row r="592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1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</row>
    <row r="593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1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</row>
    <row r="594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1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</row>
    <row r="595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1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</row>
    <row r="59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1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</row>
    <row r="597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1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</row>
    <row r="598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1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</row>
    <row r="599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1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</row>
    <row r="600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1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</row>
    <row r="601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1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</row>
    <row r="602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1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</row>
    <row r="603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1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</row>
    <row r="604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1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</row>
    <row r="605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1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</row>
    <row r="60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1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</row>
    <row r="607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1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</row>
    <row r="608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1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</row>
    <row r="609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1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</row>
    <row r="610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1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</row>
    <row r="611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1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</row>
    <row r="612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1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</row>
    <row r="613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1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</row>
    <row r="614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1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</row>
    <row r="615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1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</row>
    <row r="61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1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</row>
    <row r="617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1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</row>
    <row r="618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1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</row>
    <row r="619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1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</row>
    <row r="620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1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</row>
    <row r="621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1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</row>
    <row r="622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1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</row>
    <row r="623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1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</row>
    <row r="624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1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</row>
    <row r="625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1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</row>
    <row r="6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1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</row>
    <row r="627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1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</row>
    <row r="628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1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</row>
    <row r="629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1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</row>
    <row r="630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1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</row>
    <row r="631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1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</row>
    <row r="632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1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</row>
    <row r="633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1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</row>
    <row r="634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1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</row>
    <row r="635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1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</row>
    <row r="63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1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</row>
    <row r="637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1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</row>
    <row r="638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1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</row>
    <row r="639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1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</row>
    <row r="640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1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</row>
    <row r="641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1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</row>
    <row r="642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1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</row>
    <row r="643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1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</row>
    <row r="644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1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</row>
    <row r="645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1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</row>
    <row r="64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1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</row>
    <row r="647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1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</row>
    <row r="648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1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</row>
    <row r="649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1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</row>
    <row r="650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1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</row>
    <row r="651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1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</row>
    <row r="652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1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</row>
    <row r="653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1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</row>
    <row r="654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1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</row>
    <row r="655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1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</row>
    <row r="65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1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</row>
    <row r="657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1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</row>
    <row r="658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1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</row>
    <row r="659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1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</row>
    <row r="660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1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</row>
    <row r="661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1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</row>
    <row r="662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1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</row>
    <row r="663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1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</row>
    <row r="664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1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</row>
    <row r="665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1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</row>
    <row r="66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1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</row>
    <row r="667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1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</row>
    <row r="668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1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</row>
    <row r="669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1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</row>
    <row r="670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1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</row>
    <row r="671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1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</row>
    <row r="672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1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</row>
    <row r="673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1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</row>
    <row r="674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1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</row>
    <row r="675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1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</row>
    <row r="67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1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</row>
    <row r="677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1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</row>
    <row r="678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1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</row>
    <row r="679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1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</row>
    <row r="680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1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</row>
    <row r="681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1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</row>
    <row r="682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1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</row>
    <row r="683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1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</row>
    <row r="684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1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</row>
    <row r="685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1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</row>
    <row r="68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1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</row>
    <row r="687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1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</row>
    <row r="688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1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</row>
    <row r="689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1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</row>
    <row r="690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1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</row>
    <row r="691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1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</row>
    <row r="692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1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</row>
    <row r="693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1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</row>
    <row r="694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1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</row>
    <row r="695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1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</row>
    <row r="69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1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</row>
    <row r="697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1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</row>
    <row r="698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1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</row>
    <row r="699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1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</row>
    <row r="700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1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</row>
    <row r="701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1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</row>
    <row r="702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1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</row>
    <row r="703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1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</row>
    <row r="704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1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</row>
    <row r="705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1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</row>
    <row r="70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1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</row>
    <row r="707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1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</row>
    <row r="708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1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</row>
    <row r="709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1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</row>
    <row r="710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1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</row>
    <row r="711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1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</row>
    <row r="712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1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</row>
    <row r="713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1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</row>
    <row r="714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1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</row>
    <row r="715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1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</row>
    <row r="71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1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</row>
    <row r="717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1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</row>
    <row r="718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1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</row>
    <row r="719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1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</row>
    <row r="720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1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</row>
    <row r="721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1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</row>
    <row r="722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1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</row>
    <row r="723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1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</row>
    <row r="724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1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</row>
    <row r="725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1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</row>
    <row r="7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1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</row>
    <row r="727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1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</row>
    <row r="728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1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</row>
    <row r="729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1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</row>
    <row r="730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1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</row>
    <row r="731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1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</row>
    <row r="732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1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</row>
    <row r="733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1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</row>
    <row r="734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1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</row>
    <row r="735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1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</row>
    <row r="73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1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</row>
    <row r="737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1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</row>
    <row r="738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1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</row>
    <row r="739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1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</row>
    <row r="740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1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</row>
    <row r="741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1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</row>
    <row r="742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1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</row>
    <row r="743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1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</row>
    <row r="744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1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</row>
    <row r="745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1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</row>
    <row r="74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1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</row>
    <row r="747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1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</row>
    <row r="748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1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</row>
    <row r="749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1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</row>
    <row r="750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1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</row>
    <row r="751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1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</row>
    <row r="752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1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</row>
    <row r="753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1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</row>
    <row r="754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1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</row>
    <row r="755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1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</row>
    <row r="75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1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</row>
    <row r="757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1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</row>
    <row r="758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1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</row>
    <row r="759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1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</row>
    <row r="760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1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</row>
    <row r="761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1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</row>
    <row r="762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1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</row>
    <row r="763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1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</row>
    <row r="764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1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</row>
    <row r="765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1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</row>
    <row r="76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1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</row>
    <row r="767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1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</row>
    <row r="768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1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</row>
    <row r="769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1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</row>
    <row r="770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1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</row>
    <row r="771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1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</row>
    <row r="772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1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</row>
    <row r="773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1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</row>
    <row r="774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1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</row>
    <row r="775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1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</row>
    <row r="77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1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</row>
    <row r="777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1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</row>
    <row r="778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1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</row>
    <row r="779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1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</row>
    <row r="780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1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</row>
    <row r="781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1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</row>
    <row r="782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1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</row>
    <row r="783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1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</row>
    <row r="784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1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</row>
    <row r="785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1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</row>
    <row r="78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1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</row>
    <row r="787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1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</row>
    <row r="788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1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</row>
    <row r="789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1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</row>
    <row r="790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1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</row>
    <row r="791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1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</row>
    <row r="792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1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</row>
    <row r="793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1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</row>
    <row r="794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1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</row>
    <row r="795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1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</row>
    <row r="79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1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</row>
    <row r="797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1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</row>
    <row r="798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1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</row>
    <row r="799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1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</row>
    <row r="800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1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</row>
    <row r="801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1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</row>
    <row r="802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1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</row>
    <row r="803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1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</row>
    <row r="804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1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</row>
    <row r="805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1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</row>
    <row r="80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1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</row>
    <row r="807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1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</row>
    <row r="808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1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</row>
    <row r="809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1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</row>
    <row r="810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1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</row>
    <row r="811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1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</row>
    <row r="812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1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</row>
    <row r="813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1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</row>
    <row r="814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1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</row>
    <row r="815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1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</row>
    <row r="81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1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</row>
    <row r="817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1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</row>
    <row r="818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1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</row>
    <row r="819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1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</row>
    <row r="820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1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</row>
    <row r="821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1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</row>
    <row r="822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1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</row>
    <row r="823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1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</row>
    <row r="824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1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</row>
    <row r="825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1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</row>
    <row r="8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1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</row>
    <row r="827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1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</row>
    <row r="828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1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</row>
    <row r="829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1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</row>
    <row r="830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1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</row>
    <row r="831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1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</row>
    <row r="832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1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</row>
    <row r="833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1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</row>
    <row r="834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1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</row>
    <row r="835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1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</row>
    <row r="83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1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</row>
    <row r="837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1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</row>
    <row r="838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1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</row>
    <row r="839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1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</row>
    <row r="840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1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</row>
    <row r="841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1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</row>
    <row r="842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1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</row>
    <row r="843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1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</row>
    <row r="844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1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</row>
    <row r="845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1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</row>
    <row r="84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1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</row>
    <row r="847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1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</row>
    <row r="848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1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</row>
    <row r="849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1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</row>
    <row r="850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1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</row>
    <row r="851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1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</row>
    <row r="852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1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</row>
    <row r="853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1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</row>
    <row r="854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1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</row>
    <row r="855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1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</row>
    <row r="85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1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</row>
    <row r="857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1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</row>
    <row r="858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1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</row>
    <row r="859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1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</row>
    <row r="860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1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</row>
    <row r="861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1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</row>
    <row r="862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1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</row>
    <row r="863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1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</row>
    <row r="864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1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</row>
    <row r="865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1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</row>
    <row r="86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1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</row>
    <row r="867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1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</row>
    <row r="868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1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</row>
    <row r="869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1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</row>
    <row r="870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1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</row>
    <row r="871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1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</row>
    <row r="872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1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</row>
    <row r="873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1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</row>
    <row r="874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1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</row>
    <row r="875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1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</row>
    <row r="87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1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</row>
    <row r="877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1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</row>
    <row r="878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1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</row>
    <row r="879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1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</row>
    <row r="880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1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</row>
    <row r="881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1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</row>
    <row r="882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1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</row>
    <row r="883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1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</row>
    <row r="884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1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</row>
    <row r="885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1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</row>
    <row r="88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1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</row>
    <row r="887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1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</row>
    <row r="888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1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</row>
    <row r="889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1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</row>
    <row r="890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1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</row>
    <row r="891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1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</row>
    <row r="892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1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</row>
    <row r="893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1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</row>
    <row r="894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1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</row>
    <row r="895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1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</row>
    <row r="89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1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</row>
    <row r="897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1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</row>
    <row r="898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1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</row>
    <row r="899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1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</row>
    <row r="900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1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</row>
    <row r="901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1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</row>
    <row r="902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1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</row>
    <row r="903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1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</row>
    <row r="904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1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</row>
    <row r="905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1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</row>
    <row r="90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1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</row>
    <row r="907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1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</row>
    <row r="908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1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</row>
    <row r="909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1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</row>
    <row r="910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1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</row>
    <row r="911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1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</row>
    <row r="912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1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</row>
    <row r="913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1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</row>
    <row r="914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1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</row>
    <row r="915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1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</row>
    <row r="91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1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</row>
    <row r="917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1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</row>
    <row r="918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1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</row>
    <row r="919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1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</row>
    <row r="920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1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</row>
    <row r="921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1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</row>
    <row r="922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1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</row>
    <row r="923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1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</row>
    <row r="924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1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</row>
    <row r="925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1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</row>
    <row r="9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1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</row>
    <row r="927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1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</row>
    <row r="928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1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</row>
    <row r="929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1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</row>
    <row r="930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1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</row>
    <row r="931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1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</row>
    <row r="932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1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</row>
    <row r="933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1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</row>
    <row r="934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1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</row>
    <row r="935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1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</row>
    <row r="93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1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</row>
    <row r="937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1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</row>
    <row r="938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1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</row>
    <row r="939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1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</row>
    <row r="940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1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</row>
    <row r="941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1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</row>
    <row r="942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1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</row>
    <row r="943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1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</row>
    <row r="944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1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</row>
    <row r="945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1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</row>
    <row r="94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1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</row>
    <row r="947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1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</row>
    <row r="948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1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</row>
    <row r="949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1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</row>
    <row r="950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1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</row>
    <row r="951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1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</row>
    <row r="952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1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</row>
    <row r="953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1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</row>
    <row r="954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1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</row>
    <row r="955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1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</row>
    <row r="95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1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</row>
    <row r="957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1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</row>
    <row r="958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1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</row>
    <row r="959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1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</row>
    <row r="960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1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</row>
    <row r="961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1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</row>
    <row r="962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1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</row>
    <row r="963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1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</row>
    <row r="964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1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</row>
    <row r="965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1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</row>
    <row r="96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1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</row>
    <row r="967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1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</row>
    <row r="968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1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</row>
    <row r="969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1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</row>
    <row r="970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1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</row>
    <row r="971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1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</row>
    <row r="972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1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</row>
    <row r="973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1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</row>
    <row r="974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1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</row>
    <row r="975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1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</row>
    <row r="976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1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</row>
    <row r="977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1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</row>
    <row r="978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1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</row>
    <row r="979" ht="15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1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</row>
    <row r="980" ht="15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1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</row>
    <row r="981" ht="15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1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</row>
    <row r="982" ht="15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1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</row>
    <row r="983" ht="15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1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</row>
    <row r="984" ht="15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1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</row>
    <row r="985" ht="15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1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</row>
    <row r="986" ht="15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1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</row>
    <row r="987" ht="15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1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</row>
    <row r="988" ht="15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1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</row>
    <row r="989" ht="15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1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</row>
    <row r="990" ht="15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1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</row>
    <row r="991" ht="15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1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</row>
    <row r="992" ht="15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1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</row>
    <row r="993" ht="15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1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</row>
    <row r="994" ht="15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1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</row>
    <row r="995" ht="15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1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</row>
    <row r="996" ht="15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1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</row>
    <row r="997" ht="15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1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</row>
    <row r="998" ht="15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1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</row>
    <row r="999" ht="15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1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</row>
    <row r="1000" ht="15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1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</row>
    <row r="1001" ht="15.75" customHeight="1">
      <c r="A1001" s="40"/>
      <c r="B1001" s="40"/>
      <c r="C1001" s="40"/>
      <c r="D1001" s="40"/>
      <c r="E1001" s="40"/>
      <c r="F1001" s="40"/>
      <c r="G1001" s="40"/>
      <c r="H1001" s="40"/>
      <c r="I1001" s="40"/>
      <c r="J1001" s="41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</row>
    <row r="1002" ht="15.75" customHeight="1">
      <c r="A1002" s="40"/>
      <c r="B1002" s="40"/>
      <c r="C1002" s="40"/>
      <c r="D1002" s="40"/>
      <c r="E1002" s="40"/>
      <c r="F1002" s="40"/>
      <c r="G1002" s="40"/>
      <c r="H1002" s="40"/>
      <c r="I1002" s="40"/>
      <c r="J1002" s="41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</row>
    <row r="1003" ht="15.75" customHeight="1">
      <c r="A1003" s="40"/>
      <c r="B1003" s="40"/>
      <c r="C1003" s="40"/>
      <c r="D1003" s="40"/>
      <c r="E1003" s="40"/>
      <c r="F1003" s="40"/>
      <c r="G1003" s="40"/>
      <c r="H1003" s="40"/>
      <c r="I1003" s="40"/>
      <c r="J1003" s="41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</row>
    <row r="1004" ht="15.75" customHeight="1">
      <c r="A1004" s="40"/>
      <c r="B1004" s="40"/>
      <c r="C1004" s="40"/>
      <c r="D1004" s="40"/>
      <c r="E1004" s="40"/>
      <c r="F1004" s="40"/>
      <c r="G1004" s="40"/>
      <c r="H1004" s="40"/>
      <c r="I1004" s="40"/>
      <c r="J1004" s="41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</row>
    <row r="1005" ht="15.75" customHeight="1">
      <c r="A1005" s="40"/>
      <c r="B1005" s="40"/>
      <c r="C1005" s="40"/>
      <c r="D1005" s="40"/>
      <c r="E1005" s="40"/>
      <c r="F1005" s="40"/>
      <c r="G1005" s="40"/>
      <c r="H1005" s="40"/>
      <c r="I1005" s="40"/>
      <c r="J1005" s="41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</row>
    <row r="1006" ht="15.75" customHeight="1">
      <c r="A1006" s="40"/>
      <c r="B1006" s="40"/>
      <c r="C1006" s="40"/>
      <c r="D1006" s="40"/>
      <c r="E1006" s="40"/>
      <c r="F1006" s="40"/>
      <c r="G1006" s="40"/>
      <c r="H1006" s="40"/>
      <c r="I1006" s="40"/>
      <c r="J1006" s="41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</row>
    <row r="1007" ht="15.75" customHeight="1">
      <c r="A1007" s="40"/>
      <c r="B1007" s="40"/>
      <c r="C1007" s="40"/>
      <c r="D1007" s="40"/>
      <c r="E1007" s="40"/>
      <c r="F1007" s="40"/>
      <c r="G1007" s="40"/>
      <c r="H1007" s="40"/>
      <c r="I1007" s="40"/>
      <c r="J1007" s="41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</row>
    <row r="1008" ht="15.75" customHeight="1">
      <c r="A1008" s="40"/>
      <c r="B1008" s="40"/>
      <c r="C1008" s="40"/>
      <c r="D1008" s="40"/>
      <c r="E1008" s="40"/>
      <c r="F1008" s="40"/>
      <c r="G1008" s="40"/>
      <c r="H1008" s="40"/>
      <c r="I1008" s="40"/>
      <c r="J1008" s="41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</row>
    <row r="1009" ht="15.75" customHeight="1">
      <c r="A1009" s="40"/>
      <c r="B1009" s="40"/>
      <c r="C1009" s="40"/>
      <c r="D1009" s="40"/>
      <c r="E1009" s="40"/>
      <c r="F1009" s="40"/>
      <c r="G1009" s="40"/>
      <c r="H1009" s="40"/>
      <c r="I1009" s="40"/>
      <c r="J1009" s="41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</row>
    <row r="1010" ht="15.75" customHeight="1">
      <c r="A1010" s="40"/>
      <c r="B1010" s="40"/>
      <c r="C1010" s="40"/>
      <c r="D1010" s="40"/>
      <c r="E1010" s="40"/>
      <c r="F1010" s="40"/>
      <c r="G1010" s="40"/>
      <c r="H1010" s="40"/>
      <c r="I1010" s="40"/>
      <c r="J1010" s="41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</row>
    <row r="1011" ht="15.75" customHeight="1">
      <c r="A1011" s="40"/>
      <c r="B1011" s="40"/>
      <c r="C1011" s="40"/>
      <c r="D1011" s="40"/>
      <c r="E1011" s="40"/>
      <c r="F1011" s="40"/>
      <c r="G1011" s="40"/>
      <c r="H1011" s="40"/>
      <c r="I1011" s="40"/>
      <c r="J1011" s="41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</row>
    <row r="1012" ht="15.75" customHeight="1">
      <c r="A1012" s="40"/>
      <c r="B1012" s="40"/>
      <c r="C1012" s="40"/>
      <c r="D1012" s="40"/>
      <c r="E1012" s="40"/>
      <c r="F1012" s="40"/>
      <c r="G1012" s="40"/>
      <c r="H1012" s="40"/>
      <c r="I1012" s="40"/>
      <c r="J1012" s="41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</row>
    <row r="1013" ht="15.75" customHeight="1">
      <c r="A1013" s="40"/>
      <c r="B1013" s="40"/>
      <c r="C1013" s="40"/>
      <c r="D1013" s="40"/>
      <c r="E1013" s="40"/>
      <c r="F1013" s="40"/>
      <c r="G1013" s="40"/>
      <c r="H1013" s="40"/>
      <c r="I1013" s="40"/>
      <c r="J1013" s="41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</row>
  </sheetData>
  <mergeCells count="1">
    <mergeCell ref="A2:K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4" t="s">
        <v>61</v>
      </c>
      <c r="B1" s="84"/>
      <c r="C1" s="84"/>
      <c r="D1" s="84"/>
      <c r="E1" s="84"/>
      <c r="F1" s="85"/>
      <c r="G1" s="85"/>
      <c r="H1" s="85"/>
      <c r="V1" s="84" t="s">
        <v>62</v>
      </c>
      <c r="W1" s="84"/>
      <c r="X1" s="84"/>
      <c r="Y1" s="84"/>
      <c r="Z1" s="84"/>
      <c r="AA1" s="85"/>
      <c r="AB1" s="85"/>
      <c r="AC1" s="85"/>
    </row>
    <row r="2">
      <c r="A2" s="86" t="s">
        <v>64</v>
      </c>
      <c r="B2" s="87"/>
      <c r="C2" s="87"/>
      <c r="D2" s="88"/>
      <c r="E2" s="86" t="s">
        <v>65</v>
      </c>
      <c r="F2" s="87"/>
      <c r="G2" s="87"/>
      <c r="H2" s="88"/>
      <c r="I2" s="89" t="s">
        <v>66</v>
      </c>
      <c r="J2" s="87"/>
      <c r="K2" s="87"/>
      <c r="L2" s="88"/>
      <c r="M2" s="89" t="s">
        <v>67</v>
      </c>
      <c r="N2" s="87"/>
      <c r="O2" s="87"/>
      <c r="P2" s="88"/>
      <c r="Q2" s="89" t="s">
        <v>68</v>
      </c>
      <c r="R2" s="87"/>
      <c r="S2" s="87"/>
      <c r="T2" s="88"/>
      <c r="U2" s="90"/>
      <c r="V2" s="86" t="s">
        <v>64</v>
      </c>
      <c r="W2" s="87"/>
      <c r="X2" s="87"/>
      <c r="Y2" s="88"/>
      <c r="Z2" s="86" t="s">
        <v>65</v>
      </c>
      <c r="AA2" s="87"/>
      <c r="AB2" s="87"/>
      <c r="AC2" s="88"/>
      <c r="AD2" s="89" t="s">
        <v>66</v>
      </c>
      <c r="AE2" s="87"/>
      <c r="AF2" s="87"/>
      <c r="AG2" s="88"/>
      <c r="AH2" s="89" t="s">
        <v>67</v>
      </c>
      <c r="AI2" s="87"/>
      <c r="AJ2" s="87"/>
      <c r="AK2" s="88"/>
      <c r="AL2" s="89" t="s">
        <v>68</v>
      </c>
      <c r="AM2" s="87"/>
      <c r="AN2" s="87"/>
      <c r="AO2" s="88"/>
    </row>
    <row r="3">
      <c r="A3" s="91">
        <v>0.125</v>
      </c>
      <c r="B3" s="91">
        <v>0.375</v>
      </c>
      <c r="C3" s="91">
        <v>0.625</v>
      </c>
      <c r="D3" s="91">
        <v>0.875</v>
      </c>
      <c r="E3" s="91">
        <v>0.125</v>
      </c>
      <c r="F3" s="91">
        <v>0.375</v>
      </c>
      <c r="G3" s="91">
        <v>0.625</v>
      </c>
      <c r="H3" s="91">
        <v>0.875</v>
      </c>
      <c r="I3" s="91">
        <v>0.125</v>
      </c>
      <c r="J3" s="91">
        <v>0.375</v>
      </c>
      <c r="K3" s="91">
        <v>0.625</v>
      </c>
      <c r="L3" s="91">
        <v>0.875</v>
      </c>
      <c r="M3" s="91">
        <v>0.125</v>
      </c>
      <c r="N3" s="91">
        <v>0.375</v>
      </c>
      <c r="O3" s="91">
        <v>0.625</v>
      </c>
      <c r="P3" s="91">
        <v>0.875</v>
      </c>
      <c r="Q3" s="91">
        <v>0.125</v>
      </c>
      <c r="R3" s="91">
        <v>0.375</v>
      </c>
      <c r="S3" s="91">
        <v>0.625</v>
      </c>
      <c r="T3" s="91">
        <v>0.875</v>
      </c>
      <c r="V3" s="91">
        <v>0.125</v>
      </c>
      <c r="W3" s="91">
        <v>0.375</v>
      </c>
      <c r="X3" s="91">
        <v>0.625</v>
      </c>
      <c r="Y3" s="91">
        <v>0.875</v>
      </c>
      <c r="Z3" s="91">
        <v>0.125</v>
      </c>
      <c r="AA3" s="91">
        <v>0.375</v>
      </c>
      <c r="AB3" s="91">
        <v>0.625</v>
      </c>
      <c r="AC3" s="91">
        <v>0.875</v>
      </c>
      <c r="AD3" s="91">
        <v>0.125</v>
      </c>
      <c r="AE3" s="92">
        <v>0.375</v>
      </c>
      <c r="AF3" s="93">
        <v>0.625</v>
      </c>
      <c r="AG3" s="94">
        <v>0.875</v>
      </c>
      <c r="AH3" s="91">
        <v>0.125</v>
      </c>
      <c r="AI3" s="91">
        <v>0.375</v>
      </c>
      <c r="AJ3" s="91">
        <v>0.625</v>
      </c>
      <c r="AK3" s="91">
        <v>0.875</v>
      </c>
      <c r="AL3" s="91">
        <v>0.125</v>
      </c>
      <c r="AM3" s="91">
        <v>0.375</v>
      </c>
      <c r="AN3" s="91">
        <v>0.625</v>
      </c>
      <c r="AO3" s="91">
        <v>0.875</v>
      </c>
    </row>
    <row r="4">
      <c r="A4" s="84">
        <v>173.0</v>
      </c>
      <c r="B4" s="84">
        <v>173.0</v>
      </c>
      <c r="C4" s="84">
        <v>173.0</v>
      </c>
      <c r="D4" s="84">
        <v>173.0</v>
      </c>
      <c r="E4" s="95">
        <v>264.758</v>
      </c>
      <c r="F4" s="84">
        <v>205.535</v>
      </c>
      <c r="G4" s="84">
        <v>188.047</v>
      </c>
      <c r="H4" s="96">
        <v>243.68</v>
      </c>
      <c r="I4" s="97">
        <v>256.113</v>
      </c>
      <c r="J4" s="98">
        <v>168.887</v>
      </c>
      <c r="K4" s="98">
        <v>157.406</v>
      </c>
      <c r="L4" s="99">
        <v>238.11</v>
      </c>
      <c r="M4" s="97">
        <v>175.352</v>
      </c>
      <c r="N4" s="98">
        <v>152.498</v>
      </c>
      <c r="O4" s="98">
        <v>147.507</v>
      </c>
      <c r="P4" s="99">
        <v>154.627</v>
      </c>
      <c r="Q4" s="97">
        <v>142.577</v>
      </c>
      <c r="R4" s="98">
        <v>142.577</v>
      </c>
      <c r="S4" s="98">
        <v>142.577</v>
      </c>
      <c r="T4" s="99">
        <v>142.577</v>
      </c>
      <c r="V4" s="84">
        <v>138.379</v>
      </c>
      <c r="W4" s="84">
        <v>148.499</v>
      </c>
      <c r="X4" s="84">
        <v>141.004</v>
      </c>
      <c r="Y4" s="84">
        <v>144.556</v>
      </c>
      <c r="Z4" s="95">
        <v>135.805</v>
      </c>
      <c r="AA4" s="84">
        <v>123.488</v>
      </c>
      <c r="AB4" s="84">
        <v>132.641</v>
      </c>
      <c r="AC4" s="96">
        <v>137.566</v>
      </c>
      <c r="AD4" s="84">
        <v>124.029</v>
      </c>
      <c r="AE4" s="98">
        <v>116.878</v>
      </c>
      <c r="AF4" s="84">
        <v>121.252</v>
      </c>
      <c r="AG4" s="98">
        <v>120.835</v>
      </c>
      <c r="AH4" s="97">
        <v>128.922</v>
      </c>
      <c r="AI4" s="98">
        <v>125.083</v>
      </c>
      <c r="AJ4" s="98">
        <v>120.201</v>
      </c>
      <c r="AK4" s="99">
        <v>130.826</v>
      </c>
      <c r="AL4" s="97">
        <v>131.621</v>
      </c>
      <c r="AM4" s="98">
        <v>109.556</v>
      </c>
      <c r="AN4" s="98">
        <v>138.919</v>
      </c>
      <c r="AO4" s="99">
        <v>112.708</v>
      </c>
    </row>
    <row r="5">
      <c r="A5" s="84">
        <v>173.0</v>
      </c>
      <c r="B5" s="84">
        <v>173.0</v>
      </c>
      <c r="C5" s="84">
        <v>173.0</v>
      </c>
      <c r="D5" s="84">
        <v>173.0</v>
      </c>
      <c r="E5" s="95">
        <v>262.533</v>
      </c>
      <c r="F5" s="84">
        <v>201.926</v>
      </c>
      <c r="G5" s="84">
        <v>185.908</v>
      </c>
      <c r="H5" s="96">
        <v>248.927</v>
      </c>
      <c r="I5" s="95">
        <v>250.155</v>
      </c>
      <c r="J5" s="84">
        <v>166.702</v>
      </c>
      <c r="K5" s="84">
        <v>156.179</v>
      </c>
      <c r="L5" s="96">
        <v>246.23</v>
      </c>
      <c r="M5" s="95">
        <v>173.181</v>
      </c>
      <c r="N5" s="84">
        <v>152.277</v>
      </c>
      <c r="O5" s="84">
        <v>147.514</v>
      </c>
      <c r="P5" s="96">
        <v>157.282</v>
      </c>
      <c r="Q5" s="95">
        <v>142.577</v>
      </c>
      <c r="R5" s="84">
        <v>142.577</v>
      </c>
      <c r="S5" s="84">
        <v>142.577</v>
      </c>
      <c r="T5" s="96">
        <v>142.577</v>
      </c>
      <c r="V5" s="84">
        <v>138.378</v>
      </c>
      <c r="W5" s="84">
        <v>148.498</v>
      </c>
      <c r="X5" s="84">
        <v>141.004</v>
      </c>
      <c r="Y5" s="84">
        <v>144.555</v>
      </c>
      <c r="Z5" s="95">
        <v>136.486</v>
      </c>
      <c r="AA5" s="84">
        <v>121.881</v>
      </c>
      <c r="AB5" s="84">
        <v>132.132</v>
      </c>
      <c r="AC5" s="96">
        <v>139.337</v>
      </c>
      <c r="AD5" s="84">
        <v>124.591</v>
      </c>
      <c r="AE5" s="84">
        <v>115.774</v>
      </c>
      <c r="AF5" s="84">
        <v>120.525</v>
      </c>
      <c r="AG5" s="84">
        <v>124.409</v>
      </c>
      <c r="AH5" s="95">
        <v>127.674</v>
      </c>
      <c r="AI5" s="84">
        <v>127.101</v>
      </c>
      <c r="AJ5" s="84">
        <v>118.102</v>
      </c>
      <c r="AK5" s="96">
        <v>132.05</v>
      </c>
      <c r="AL5" s="95">
        <v>131.621</v>
      </c>
      <c r="AM5" s="84">
        <v>109.556</v>
      </c>
      <c r="AN5" s="84">
        <v>138.919</v>
      </c>
      <c r="AO5" s="96">
        <v>112.708</v>
      </c>
    </row>
    <row r="6">
      <c r="A6" s="84">
        <v>173.0</v>
      </c>
      <c r="B6" s="84">
        <v>173.0</v>
      </c>
      <c r="C6" s="84">
        <v>173.0</v>
      </c>
      <c r="D6" s="84">
        <v>173.0</v>
      </c>
      <c r="E6" s="95">
        <v>259.603</v>
      </c>
      <c r="F6" s="84">
        <v>198.778</v>
      </c>
      <c r="G6" s="84">
        <v>184.851</v>
      </c>
      <c r="H6" s="96">
        <v>253.699</v>
      </c>
      <c r="I6" s="95">
        <v>242.78</v>
      </c>
      <c r="J6" s="84">
        <v>165.579</v>
      </c>
      <c r="K6" s="84">
        <v>154.437</v>
      </c>
      <c r="L6" s="96">
        <v>251.044</v>
      </c>
      <c r="M6" s="95">
        <v>171.198</v>
      </c>
      <c r="N6" s="84">
        <v>151.875</v>
      </c>
      <c r="O6" s="84">
        <v>147.479</v>
      </c>
      <c r="P6" s="96">
        <v>160.059</v>
      </c>
      <c r="Q6" s="95">
        <v>142.577</v>
      </c>
      <c r="R6" s="84">
        <v>142.577</v>
      </c>
      <c r="S6" s="84">
        <v>142.577</v>
      </c>
      <c r="T6" s="96">
        <v>142.577</v>
      </c>
      <c r="V6" s="84">
        <v>138.379</v>
      </c>
      <c r="W6" s="84">
        <v>148.498</v>
      </c>
      <c r="X6" s="84">
        <v>141.004</v>
      </c>
      <c r="Y6" s="84">
        <v>144.556</v>
      </c>
      <c r="Z6" s="95">
        <v>137.248</v>
      </c>
      <c r="AA6" s="84">
        <v>120.896</v>
      </c>
      <c r="AB6" s="84">
        <v>131.249</v>
      </c>
      <c r="AC6" s="96">
        <v>140.755</v>
      </c>
      <c r="AD6" s="84">
        <v>125.225</v>
      </c>
      <c r="AE6" s="84">
        <v>114.944</v>
      </c>
      <c r="AF6" s="84">
        <v>118.902</v>
      </c>
      <c r="AG6" s="84">
        <v>127.776</v>
      </c>
      <c r="AH6" s="95">
        <v>126.292</v>
      </c>
      <c r="AI6" s="84">
        <v>129.167</v>
      </c>
      <c r="AJ6" s="84">
        <v>116.437</v>
      </c>
      <c r="AK6" s="96">
        <v>133.048</v>
      </c>
      <c r="AL6" s="95">
        <v>131.621</v>
      </c>
      <c r="AM6" s="84">
        <v>109.556</v>
      </c>
      <c r="AN6" s="84">
        <v>138.919</v>
      </c>
      <c r="AO6" s="96">
        <v>112.708</v>
      </c>
    </row>
    <row r="7">
      <c r="A7" s="84">
        <v>173.0</v>
      </c>
      <c r="B7" s="84">
        <v>173.0</v>
      </c>
      <c r="C7" s="84">
        <v>173.0</v>
      </c>
      <c r="D7" s="84">
        <v>173.0</v>
      </c>
      <c r="E7" s="95">
        <v>256.697</v>
      </c>
      <c r="F7" s="84">
        <v>196.266</v>
      </c>
      <c r="G7" s="84">
        <v>185.129</v>
      </c>
      <c r="H7" s="96">
        <v>258.62</v>
      </c>
      <c r="I7" s="95">
        <v>235.114</v>
      </c>
      <c r="J7" s="84">
        <v>164.763</v>
      </c>
      <c r="K7" s="84">
        <v>155.312</v>
      </c>
      <c r="L7" s="96">
        <v>257.677</v>
      </c>
      <c r="M7" s="95">
        <v>169.844</v>
      </c>
      <c r="N7" s="84">
        <v>152.005</v>
      </c>
      <c r="O7" s="84">
        <v>147.452</v>
      </c>
      <c r="P7" s="96">
        <v>164.479</v>
      </c>
      <c r="Q7" s="95">
        <v>142.577</v>
      </c>
      <c r="R7" s="84">
        <v>142.577</v>
      </c>
      <c r="S7" s="84">
        <v>142.577</v>
      </c>
      <c r="T7" s="96">
        <v>142.577</v>
      </c>
      <c r="V7" s="84">
        <v>138.379</v>
      </c>
      <c r="W7" s="84">
        <v>148.498</v>
      </c>
      <c r="X7" s="84">
        <v>141.004</v>
      </c>
      <c r="Y7" s="84">
        <v>144.556</v>
      </c>
      <c r="Z7" s="95">
        <v>138.008</v>
      </c>
      <c r="AA7" s="84">
        <v>120.442</v>
      </c>
      <c r="AB7" s="84">
        <v>130.232</v>
      </c>
      <c r="AC7" s="96">
        <v>141.771</v>
      </c>
      <c r="AD7" s="84">
        <v>125.827</v>
      </c>
      <c r="AE7" s="84">
        <v>114.679</v>
      </c>
      <c r="AF7" s="84">
        <v>116.728</v>
      </c>
      <c r="AG7" s="84">
        <v>131.207</v>
      </c>
      <c r="AH7" s="95">
        <v>124.935</v>
      </c>
      <c r="AI7" s="84">
        <v>131.172</v>
      </c>
      <c r="AJ7" s="84">
        <v>115.17</v>
      </c>
      <c r="AK7" s="96">
        <v>133.919</v>
      </c>
      <c r="AL7" s="95">
        <v>131.62</v>
      </c>
      <c r="AM7" s="84">
        <v>109.556</v>
      </c>
      <c r="AN7" s="84">
        <v>138.919</v>
      </c>
      <c r="AO7" s="96">
        <v>112.708</v>
      </c>
    </row>
    <row r="8">
      <c r="A8" s="84">
        <v>173.0</v>
      </c>
      <c r="B8" s="84">
        <v>173.0</v>
      </c>
      <c r="C8" s="84">
        <v>173.0</v>
      </c>
      <c r="D8" s="84">
        <v>173.0</v>
      </c>
      <c r="E8" s="95">
        <v>252.555</v>
      </c>
      <c r="F8" s="84">
        <v>194.47</v>
      </c>
      <c r="G8" s="84">
        <v>186.684</v>
      </c>
      <c r="H8" s="96">
        <v>261.633</v>
      </c>
      <c r="I8" s="95">
        <v>226.298</v>
      </c>
      <c r="J8" s="84">
        <v>162.615</v>
      </c>
      <c r="K8" s="84">
        <v>157.159</v>
      </c>
      <c r="L8" s="96">
        <v>264.014</v>
      </c>
      <c r="M8" s="95">
        <v>168.427</v>
      </c>
      <c r="N8" s="84">
        <v>151.436</v>
      </c>
      <c r="O8" s="84">
        <v>146.961</v>
      </c>
      <c r="P8" s="96">
        <v>170.575</v>
      </c>
      <c r="Q8" s="95">
        <v>142.577</v>
      </c>
      <c r="R8" s="84">
        <v>142.577</v>
      </c>
      <c r="S8" s="84">
        <v>142.577</v>
      </c>
      <c r="T8" s="96">
        <v>142.577</v>
      </c>
      <c r="V8" s="84">
        <v>138.379</v>
      </c>
      <c r="W8" s="84">
        <v>148.499</v>
      </c>
      <c r="X8" s="84">
        <v>141.004</v>
      </c>
      <c r="Y8" s="84">
        <v>144.556</v>
      </c>
      <c r="Z8" s="95">
        <v>138.668</v>
      </c>
      <c r="AA8" s="84">
        <v>120.579</v>
      </c>
      <c r="AB8" s="84">
        <v>129.559</v>
      </c>
      <c r="AC8" s="96">
        <v>142.355</v>
      </c>
      <c r="AD8" s="84">
        <v>126.488</v>
      </c>
      <c r="AE8" s="84">
        <v>115.213</v>
      </c>
      <c r="AF8" s="84">
        <v>114.703</v>
      </c>
      <c r="AG8" s="84">
        <v>134.58</v>
      </c>
      <c r="AH8" s="95">
        <v>123.745</v>
      </c>
      <c r="AI8" s="84">
        <v>133.026</v>
      </c>
      <c r="AJ8" s="84">
        <v>114.402</v>
      </c>
      <c r="AK8" s="96">
        <v>134.593</v>
      </c>
      <c r="AL8" s="95">
        <v>131.621</v>
      </c>
      <c r="AM8" s="84">
        <v>109.556</v>
      </c>
      <c r="AN8" s="84">
        <v>138.919</v>
      </c>
      <c r="AO8" s="96">
        <v>112.708</v>
      </c>
    </row>
    <row r="9">
      <c r="A9" s="84">
        <v>173.0</v>
      </c>
      <c r="B9" s="84">
        <v>173.0</v>
      </c>
      <c r="C9" s="84">
        <v>173.0</v>
      </c>
      <c r="D9" s="84">
        <v>173.0</v>
      </c>
      <c r="E9" s="95">
        <v>247.758</v>
      </c>
      <c r="F9" s="84">
        <v>188.969</v>
      </c>
      <c r="G9" s="84">
        <v>186.157</v>
      </c>
      <c r="H9" s="96">
        <v>266.407</v>
      </c>
      <c r="I9" s="95">
        <v>216.942</v>
      </c>
      <c r="J9" s="84">
        <v>163.412</v>
      </c>
      <c r="K9" s="84">
        <v>155.624</v>
      </c>
      <c r="L9" s="96">
        <v>264.175</v>
      </c>
      <c r="M9" s="95">
        <v>164.848</v>
      </c>
      <c r="N9" s="84">
        <v>149.579</v>
      </c>
      <c r="O9" s="84">
        <v>146.164</v>
      </c>
      <c r="P9" s="96">
        <v>173.461</v>
      </c>
      <c r="Q9" s="95">
        <v>142.577</v>
      </c>
      <c r="R9" s="84">
        <v>142.577</v>
      </c>
      <c r="S9" s="84">
        <v>142.577</v>
      </c>
      <c r="T9" s="96">
        <v>142.577</v>
      </c>
      <c r="V9" s="84">
        <v>138.379</v>
      </c>
      <c r="W9" s="84">
        <v>148.498</v>
      </c>
      <c r="X9" s="84">
        <v>141.004</v>
      </c>
      <c r="Y9" s="84">
        <v>144.556</v>
      </c>
      <c r="Z9" s="95">
        <v>139.175</v>
      </c>
      <c r="AA9" s="84">
        <v>121.391</v>
      </c>
      <c r="AB9" s="84">
        <v>129.292</v>
      </c>
      <c r="AC9" s="96">
        <v>142.502</v>
      </c>
      <c r="AD9" s="84">
        <v>126.595</v>
      </c>
      <c r="AE9" s="84">
        <v>116.023</v>
      </c>
      <c r="AF9" s="84">
        <v>113.044</v>
      </c>
      <c r="AG9" s="84">
        <v>136.898</v>
      </c>
      <c r="AH9" s="95">
        <v>122.677</v>
      </c>
      <c r="AI9" s="84">
        <v>134.56</v>
      </c>
      <c r="AJ9" s="84">
        <v>114.258</v>
      </c>
      <c r="AK9" s="96">
        <v>134.939</v>
      </c>
      <c r="AL9" s="95">
        <v>131.621</v>
      </c>
      <c r="AM9" s="84">
        <v>109.556</v>
      </c>
      <c r="AN9" s="84">
        <v>138.919</v>
      </c>
      <c r="AO9" s="96">
        <v>112.708</v>
      </c>
    </row>
    <row r="10">
      <c r="A10" s="84">
        <v>173.0</v>
      </c>
      <c r="B10" s="84">
        <v>173.0</v>
      </c>
      <c r="C10" s="84">
        <v>173.0</v>
      </c>
      <c r="D10" s="84">
        <v>173.0</v>
      </c>
      <c r="E10" s="95">
        <v>242.303</v>
      </c>
      <c r="F10" s="84">
        <v>183.533</v>
      </c>
      <c r="G10" s="84">
        <v>187.347</v>
      </c>
      <c r="H10" s="96">
        <v>271.254</v>
      </c>
      <c r="I10" s="95">
        <v>209.106</v>
      </c>
      <c r="J10" s="84">
        <v>162.476</v>
      </c>
      <c r="K10" s="84">
        <v>156.412</v>
      </c>
      <c r="L10" s="96">
        <v>267.691</v>
      </c>
      <c r="M10" s="95">
        <v>161.969</v>
      </c>
      <c r="N10" s="84">
        <v>149.229</v>
      </c>
      <c r="O10" s="84">
        <v>146.071</v>
      </c>
      <c r="P10" s="96">
        <v>175.889</v>
      </c>
      <c r="Q10" s="95">
        <v>142.577</v>
      </c>
      <c r="R10" s="84">
        <v>142.577</v>
      </c>
      <c r="S10" s="84">
        <v>142.577</v>
      </c>
      <c r="T10" s="96">
        <v>142.577</v>
      </c>
      <c r="V10" s="84">
        <v>138.379</v>
      </c>
      <c r="W10" s="84">
        <v>148.498</v>
      </c>
      <c r="X10" s="84">
        <v>141.004</v>
      </c>
      <c r="Y10" s="84">
        <v>144.556</v>
      </c>
      <c r="Z10" s="95">
        <v>139.514</v>
      </c>
      <c r="AA10" s="84">
        <v>122.737</v>
      </c>
      <c r="AB10" s="84">
        <v>129.455</v>
      </c>
      <c r="AC10" s="96">
        <v>142.235</v>
      </c>
      <c r="AD10" s="84">
        <v>126.945</v>
      </c>
      <c r="AE10" s="84">
        <v>116.949</v>
      </c>
      <c r="AF10" s="84">
        <v>112.143</v>
      </c>
      <c r="AG10" s="84">
        <v>137.868</v>
      </c>
      <c r="AH10" s="95">
        <v>121.81</v>
      </c>
      <c r="AI10" s="84">
        <v>135.709</v>
      </c>
      <c r="AJ10" s="84">
        <v>114.483</v>
      </c>
      <c r="AK10" s="96">
        <v>134.853</v>
      </c>
      <c r="AL10" s="95">
        <v>131.621</v>
      </c>
      <c r="AM10" s="84">
        <v>109.556</v>
      </c>
      <c r="AN10" s="84">
        <v>138.919</v>
      </c>
      <c r="AO10" s="96">
        <v>112.708</v>
      </c>
    </row>
    <row r="11">
      <c r="A11" s="84">
        <v>173.0</v>
      </c>
      <c r="B11" s="84">
        <v>173.0</v>
      </c>
      <c r="C11" s="84">
        <v>173.0</v>
      </c>
      <c r="D11" s="84">
        <v>173.0</v>
      </c>
      <c r="E11" s="95">
        <v>233.438</v>
      </c>
      <c r="F11" s="84">
        <v>174.622</v>
      </c>
      <c r="G11" s="84">
        <v>189.637</v>
      </c>
      <c r="H11" s="96">
        <v>275.093</v>
      </c>
      <c r="I11" s="95">
        <v>201.833</v>
      </c>
      <c r="J11" s="84">
        <v>161.068</v>
      </c>
      <c r="K11" s="84">
        <v>160.783</v>
      </c>
      <c r="L11" s="96">
        <v>269.314</v>
      </c>
      <c r="M11" s="95">
        <v>160.168</v>
      </c>
      <c r="N11" s="84">
        <v>148.809</v>
      </c>
      <c r="O11" s="84">
        <v>146.123</v>
      </c>
      <c r="P11" s="96">
        <v>179.067</v>
      </c>
      <c r="Q11" s="95">
        <v>142.577</v>
      </c>
      <c r="R11" s="84">
        <v>142.577</v>
      </c>
      <c r="S11" s="84">
        <v>142.577</v>
      </c>
      <c r="T11" s="96">
        <v>142.577</v>
      </c>
      <c r="V11" s="84">
        <v>138.379</v>
      </c>
      <c r="W11" s="84">
        <v>148.499</v>
      </c>
      <c r="X11" s="84">
        <v>141.004</v>
      </c>
      <c r="Y11" s="84">
        <v>144.556</v>
      </c>
      <c r="Z11" s="95">
        <v>139.672</v>
      </c>
      <c r="AA11" s="84">
        <v>124.279</v>
      </c>
      <c r="AB11" s="84">
        <v>129.857</v>
      </c>
      <c r="AC11" s="96">
        <v>141.699</v>
      </c>
      <c r="AD11" s="84">
        <v>127.771</v>
      </c>
      <c r="AE11" s="84">
        <v>117.678</v>
      </c>
      <c r="AF11" s="84">
        <v>111.668</v>
      </c>
      <c r="AG11" s="84">
        <v>137.344</v>
      </c>
      <c r="AH11" s="95">
        <v>121.234</v>
      </c>
      <c r="AI11" s="84">
        <v>136.319</v>
      </c>
      <c r="AJ11" s="84">
        <v>115.08</v>
      </c>
      <c r="AK11" s="96">
        <v>134.347</v>
      </c>
      <c r="AL11" s="95">
        <v>131.621</v>
      </c>
      <c r="AM11" s="84">
        <v>109.556</v>
      </c>
      <c r="AN11" s="84">
        <v>138.919</v>
      </c>
      <c r="AO11" s="96">
        <v>112.708</v>
      </c>
    </row>
    <row r="12">
      <c r="A12" s="84">
        <v>173.0</v>
      </c>
      <c r="B12" s="84">
        <v>173.0</v>
      </c>
      <c r="C12" s="84">
        <v>173.0</v>
      </c>
      <c r="D12" s="84">
        <v>173.0</v>
      </c>
      <c r="E12" s="95">
        <v>223.955</v>
      </c>
      <c r="F12" s="84">
        <v>168.008</v>
      </c>
      <c r="G12" s="84">
        <v>195.743</v>
      </c>
      <c r="H12" s="96">
        <v>276.921</v>
      </c>
      <c r="I12" s="95">
        <v>193.724</v>
      </c>
      <c r="J12" s="84">
        <v>159.396</v>
      </c>
      <c r="K12" s="84">
        <v>169.108</v>
      </c>
      <c r="L12" s="96">
        <v>270.621</v>
      </c>
      <c r="M12" s="95">
        <v>158.321</v>
      </c>
      <c r="N12" s="84">
        <v>148.052</v>
      </c>
      <c r="O12" s="84">
        <v>145.982</v>
      </c>
      <c r="P12" s="96">
        <v>181.649</v>
      </c>
      <c r="Q12" s="95">
        <v>142.577</v>
      </c>
      <c r="R12" s="84">
        <v>142.577</v>
      </c>
      <c r="S12" s="84">
        <v>142.577</v>
      </c>
      <c r="T12" s="96">
        <v>142.577</v>
      </c>
      <c r="V12" s="84">
        <v>138.379</v>
      </c>
      <c r="W12" s="84">
        <v>148.499</v>
      </c>
      <c r="X12" s="84">
        <v>141.004</v>
      </c>
      <c r="Y12" s="84">
        <v>144.556</v>
      </c>
      <c r="Z12" s="95">
        <v>139.595</v>
      </c>
      <c r="AA12" s="84">
        <v>125.67</v>
      </c>
      <c r="AB12" s="84">
        <v>130.214</v>
      </c>
      <c r="AC12" s="96">
        <v>141.081</v>
      </c>
      <c r="AD12" s="84">
        <v>128.878</v>
      </c>
      <c r="AE12" s="84">
        <v>118.184</v>
      </c>
      <c r="AF12" s="84">
        <v>111.324</v>
      </c>
      <c r="AG12" s="84">
        <v>135.716</v>
      </c>
      <c r="AH12" s="95">
        <v>120.972</v>
      </c>
      <c r="AI12" s="84">
        <v>136.254</v>
      </c>
      <c r="AJ12" s="84">
        <v>115.98</v>
      </c>
      <c r="AK12" s="96">
        <v>133.471</v>
      </c>
      <c r="AL12" s="95">
        <v>131.62</v>
      </c>
      <c r="AM12" s="84">
        <v>109.556</v>
      </c>
      <c r="AN12" s="84">
        <v>138.919</v>
      </c>
      <c r="AO12" s="96">
        <v>112.708</v>
      </c>
    </row>
    <row r="13">
      <c r="A13" s="84">
        <v>173.0</v>
      </c>
      <c r="B13" s="84">
        <v>173.0</v>
      </c>
      <c r="C13" s="84">
        <v>173.0</v>
      </c>
      <c r="D13" s="84">
        <v>173.0</v>
      </c>
      <c r="E13" s="95">
        <v>217.548</v>
      </c>
      <c r="F13" s="84">
        <v>169.218</v>
      </c>
      <c r="G13" s="84">
        <v>204.118</v>
      </c>
      <c r="H13" s="96">
        <v>276.207</v>
      </c>
      <c r="I13" s="95">
        <v>185.466</v>
      </c>
      <c r="J13" s="84">
        <v>160.607</v>
      </c>
      <c r="K13" s="84">
        <v>179.673</v>
      </c>
      <c r="L13" s="96">
        <v>270.847</v>
      </c>
      <c r="M13" s="95">
        <v>157.131</v>
      </c>
      <c r="N13" s="84">
        <v>148.115</v>
      </c>
      <c r="O13" s="84">
        <v>146.184</v>
      </c>
      <c r="P13" s="96">
        <v>182.27</v>
      </c>
      <c r="Q13" s="95">
        <v>142.577</v>
      </c>
      <c r="R13" s="84">
        <v>142.577</v>
      </c>
      <c r="S13" s="84">
        <v>142.577</v>
      </c>
      <c r="T13" s="96">
        <v>142.577</v>
      </c>
      <c r="V13" s="84">
        <v>138.379</v>
      </c>
      <c r="W13" s="84">
        <v>148.498</v>
      </c>
      <c r="X13" s="84">
        <v>141.004</v>
      </c>
      <c r="Y13" s="84">
        <v>144.556</v>
      </c>
      <c r="Z13" s="95">
        <v>139.184</v>
      </c>
      <c r="AA13" s="84">
        <v>126.816</v>
      </c>
      <c r="AB13" s="84">
        <v>130.483</v>
      </c>
      <c r="AC13" s="96">
        <v>140.486</v>
      </c>
      <c r="AD13" s="84">
        <v>129.778</v>
      </c>
      <c r="AE13" s="84">
        <v>118.339</v>
      </c>
      <c r="AF13" s="84">
        <v>111.026</v>
      </c>
      <c r="AG13" s="84">
        <v>133.786</v>
      </c>
      <c r="AH13" s="95">
        <v>120.994</v>
      </c>
      <c r="AI13" s="84">
        <v>135.337</v>
      </c>
      <c r="AJ13" s="84">
        <v>117.198</v>
      </c>
      <c r="AK13" s="96">
        <v>132.29</v>
      </c>
      <c r="AL13" s="95">
        <v>131.621</v>
      </c>
      <c r="AM13" s="84">
        <v>109.556</v>
      </c>
      <c r="AN13" s="84">
        <v>138.919</v>
      </c>
      <c r="AO13" s="96">
        <v>112.708</v>
      </c>
    </row>
    <row r="14">
      <c r="A14" s="84">
        <v>173.0</v>
      </c>
      <c r="B14" s="84">
        <v>173.0</v>
      </c>
      <c r="C14" s="84">
        <v>173.0</v>
      </c>
      <c r="D14" s="84">
        <v>173.0</v>
      </c>
      <c r="E14" s="95">
        <v>213.075</v>
      </c>
      <c r="F14" s="84">
        <v>173.808</v>
      </c>
      <c r="G14" s="84">
        <v>212.056</v>
      </c>
      <c r="H14" s="96">
        <v>273.139</v>
      </c>
      <c r="I14" s="95">
        <v>178.424</v>
      </c>
      <c r="J14" s="84">
        <v>165.367</v>
      </c>
      <c r="K14" s="84">
        <v>189.512</v>
      </c>
      <c r="L14" s="96">
        <v>269.588</v>
      </c>
      <c r="M14" s="95">
        <v>155.537</v>
      </c>
      <c r="N14" s="84">
        <v>147.814</v>
      </c>
      <c r="O14" s="84">
        <v>146.307</v>
      </c>
      <c r="P14" s="96">
        <v>181.922</v>
      </c>
      <c r="Q14" s="95">
        <v>142.577</v>
      </c>
      <c r="R14" s="84">
        <v>142.577</v>
      </c>
      <c r="S14" s="84">
        <v>142.577</v>
      </c>
      <c r="T14" s="96">
        <v>142.577</v>
      </c>
      <c r="V14" s="84">
        <v>138.379</v>
      </c>
      <c r="W14" s="84">
        <v>148.498</v>
      </c>
      <c r="X14" s="84">
        <v>141.004</v>
      </c>
      <c r="Y14" s="84">
        <v>144.556</v>
      </c>
      <c r="Z14" s="95">
        <v>138.429</v>
      </c>
      <c r="AA14" s="84">
        <v>127.977</v>
      </c>
      <c r="AB14" s="84">
        <v>130.905</v>
      </c>
      <c r="AC14" s="96">
        <v>139.989</v>
      </c>
      <c r="AD14" s="84">
        <v>130.14</v>
      </c>
      <c r="AE14" s="84">
        <v>118.392</v>
      </c>
      <c r="AF14" s="84">
        <v>110.742</v>
      </c>
      <c r="AG14" s="84">
        <v>132.122</v>
      </c>
      <c r="AH14" s="95">
        <v>121.352</v>
      </c>
      <c r="AI14" s="84">
        <v>133.58</v>
      </c>
      <c r="AJ14" s="84">
        <v>118.596</v>
      </c>
      <c r="AK14" s="96">
        <v>130.845</v>
      </c>
      <c r="AL14" s="95">
        <v>131.621</v>
      </c>
      <c r="AM14" s="84">
        <v>109.556</v>
      </c>
      <c r="AN14" s="84">
        <v>138.919</v>
      </c>
      <c r="AO14" s="96">
        <v>112.708</v>
      </c>
    </row>
    <row r="15">
      <c r="A15" s="84">
        <v>173.0</v>
      </c>
      <c r="B15" s="84">
        <v>173.0</v>
      </c>
      <c r="C15" s="84">
        <v>173.0</v>
      </c>
      <c r="D15" s="84">
        <v>173.0</v>
      </c>
      <c r="E15" s="95">
        <v>206.706</v>
      </c>
      <c r="F15" s="84">
        <v>172.272</v>
      </c>
      <c r="G15" s="84">
        <v>220.681</v>
      </c>
      <c r="H15" s="96">
        <v>272.526</v>
      </c>
      <c r="I15" s="95">
        <v>175.871</v>
      </c>
      <c r="J15" s="84">
        <v>169.264</v>
      </c>
      <c r="K15" s="84">
        <v>194.621</v>
      </c>
      <c r="L15" s="96">
        <v>268.727</v>
      </c>
      <c r="M15" s="95">
        <v>153.965</v>
      </c>
      <c r="N15" s="84">
        <v>147.371</v>
      </c>
      <c r="O15" s="84">
        <v>146.445</v>
      </c>
      <c r="P15" s="96">
        <v>181.186</v>
      </c>
      <c r="Q15" s="95">
        <v>142.577</v>
      </c>
      <c r="R15" s="84">
        <v>142.577</v>
      </c>
      <c r="S15" s="84">
        <v>142.577</v>
      </c>
      <c r="T15" s="96">
        <v>142.577</v>
      </c>
      <c r="V15" s="84">
        <v>138.379</v>
      </c>
      <c r="W15" s="84">
        <v>148.499</v>
      </c>
      <c r="X15" s="84">
        <v>141.004</v>
      </c>
      <c r="Y15" s="84">
        <v>144.556</v>
      </c>
      <c r="Z15" s="95">
        <v>137.492</v>
      </c>
      <c r="AA15" s="84">
        <v>129.446</v>
      </c>
      <c r="AB15" s="84">
        <v>131.523</v>
      </c>
      <c r="AC15" s="96">
        <v>139.587</v>
      </c>
      <c r="AD15" s="84">
        <v>129.911</v>
      </c>
      <c r="AE15" s="84">
        <v>118.702</v>
      </c>
      <c r="AF15" s="84">
        <v>110.818</v>
      </c>
      <c r="AG15" s="84">
        <v>130.729</v>
      </c>
      <c r="AH15" s="95">
        <v>122.085</v>
      </c>
      <c r="AI15" s="84">
        <v>131.128</v>
      </c>
      <c r="AJ15" s="84">
        <v>120.044</v>
      </c>
      <c r="AK15" s="96">
        <v>129.156</v>
      </c>
      <c r="AL15" s="95">
        <v>131.621</v>
      </c>
      <c r="AM15" s="84">
        <v>109.556</v>
      </c>
      <c r="AN15" s="84">
        <v>138.919</v>
      </c>
      <c r="AO15" s="96">
        <v>112.708</v>
      </c>
    </row>
    <row r="16">
      <c r="A16" s="84">
        <v>173.0</v>
      </c>
      <c r="B16" s="84">
        <v>173.0</v>
      </c>
      <c r="C16" s="84">
        <v>173.0</v>
      </c>
      <c r="D16" s="84">
        <v>173.0</v>
      </c>
      <c r="E16" s="95">
        <v>198.994</v>
      </c>
      <c r="F16" s="84">
        <v>167.405</v>
      </c>
      <c r="G16" s="84">
        <v>229.597</v>
      </c>
      <c r="H16" s="96">
        <v>273.198</v>
      </c>
      <c r="I16" s="95">
        <v>171.806</v>
      </c>
      <c r="J16" s="84">
        <v>165.716</v>
      </c>
      <c r="K16" s="84">
        <v>200.22</v>
      </c>
      <c r="L16" s="96">
        <v>267.676</v>
      </c>
      <c r="M16" s="95">
        <v>153.116</v>
      </c>
      <c r="N16" s="84">
        <v>147.264</v>
      </c>
      <c r="O16" s="84">
        <v>146.919</v>
      </c>
      <c r="P16" s="96">
        <v>180.232</v>
      </c>
      <c r="Q16" s="95">
        <v>142.577</v>
      </c>
      <c r="R16" s="84">
        <v>142.577</v>
      </c>
      <c r="S16" s="84">
        <v>142.577</v>
      </c>
      <c r="T16" s="96">
        <v>142.577</v>
      </c>
      <c r="V16" s="84">
        <v>138.379</v>
      </c>
      <c r="W16" s="84">
        <v>148.499</v>
      </c>
      <c r="X16" s="84">
        <v>141.004</v>
      </c>
      <c r="Y16" s="84">
        <v>144.556</v>
      </c>
      <c r="Z16" s="95">
        <v>136.657</v>
      </c>
      <c r="AA16" s="84">
        <v>131.153</v>
      </c>
      <c r="AB16" s="84">
        <v>132.292</v>
      </c>
      <c r="AC16" s="96">
        <v>139.366</v>
      </c>
      <c r="AD16" s="84">
        <v>129.888</v>
      </c>
      <c r="AE16" s="84">
        <v>119.477</v>
      </c>
      <c r="AF16" s="84">
        <v>111.212</v>
      </c>
      <c r="AG16" s="84">
        <v>129.898</v>
      </c>
      <c r="AH16" s="95">
        <v>123.24</v>
      </c>
      <c r="AI16" s="84">
        <v>128.276</v>
      </c>
      <c r="AJ16" s="84">
        <v>121.531</v>
      </c>
      <c r="AK16" s="96">
        <v>127.253</v>
      </c>
      <c r="AL16" s="95">
        <v>131.621</v>
      </c>
      <c r="AM16" s="84">
        <v>109.556</v>
      </c>
      <c r="AN16" s="84">
        <v>138.919</v>
      </c>
      <c r="AO16" s="96">
        <v>112.708</v>
      </c>
    </row>
    <row r="17">
      <c r="A17" s="84">
        <v>173.0</v>
      </c>
      <c r="B17" s="84">
        <v>173.0</v>
      </c>
      <c r="C17" s="84">
        <v>173.0</v>
      </c>
      <c r="D17" s="84">
        <v>173.0</v>
      </c>
      <c r="E17" s="95">
        <v>192.528</v>
      </c>
      <c r="F17" s="84">
        <v>166.189</v>
      </c>
      <c r="G17" s="84">
        <v>238.36</v>
      </c>
      <c r="H17" s="96">
        <v>272.73</v>
      </c>
      <c r="I17" s="95">
        <v>169.837</v>
      </c>
      <c r="J17" s="84">
        <v>169.234</v>
      </c>
      <c r="K17" s="84">
        <v>212.733</v>
      </c>
      <c r="L17" s="96">
        <v>264.15</v>
      </c>
      <c r="M17" s="95">
        <v>153.836</v>
      </c>
      <c r="N17" s="84">
        <v>148.05</v>
      </c>
      <c r="O17" s="84">
        <v>148.452</v>
      </c>
      <c r="P17" s="96">
        <v>177.91</v>
      </c>
      <c r="Q17" s="95">
        <v>142.577</v>
      </c>
      <c r="R17" s="84">
        <v>142.577</v>
      </c>
      <c r="S17" s="84">
        <v>142.577</v>
      </c>
      <c r="T17" s="96">
        <v>142.577</v>
      </c>
      <c r="V17" s="84">
        <v>138.379</v>
      </c>
      <c r="W17" s="84">
        <v>148.498</v>
      </c>
      <c r="X17" s="84">
        <v>141.004</v>
      </c>
      <c r="Y17" s="84">
        <v>144.556</v>
      </c>
      <c r="Z17" s="95">
        <v>135.65</v>
      </c>
      <c r="AA17" s="84">
        <v>132.45</v>
      </c>
      <c r="AB17" s="84">
        <v>133.097</v>
      </c>
      <c r="AC17" s="96">
        <v>139.059</v>
      </c>
      <c r="AD17" s="84">
        <v>129.501</v>
      </c>
      <c r="AE17" s="84">
        <v>120.413</v>
      </c>
      <c r="AF17" s="84">
        <v>111.584</v>
      </c>
      <c r="AG17" s="84">
        <v>128.869</v>
      </c>
      <c r="AH17" s="95">
        <v>124.875</v>
      </c>
      <c r="AI17" s="84">
        <v>125.359</v>
      </c>
      <c r="AJ17" s="84">
        <v>123.14</v>
      </c>
      <c r="AK17" s="96">
        <v>125.226</v>
      </c>
      <c r="AL17" s="95">
        <v>131.621</v>
      </c>
      <c r="AM17" s="84">
        <v>109.556</v>
      </c>
      <c r="AN17" s="84">
        <v>138.919</v>
      </c>
      <c r="AO17" s="96">
        <v>112.708</v>
      </c>
    </row>
    <row r="18">
      <c r="A18" s="84">
        <v>173.0</v>
      </c>
      <c r="B18" s="84">
        <v>173.0</v>
      </c>
      <c r="C18" s="84">
        <v>173.0</v>
      </c>
      <c r="D18" s="84">
        <v>173.0</v>
      </c>
      <c r="E18" s="95">
        <v>188.943</v>
      </c>
      <c r="F18" s="84">
        <v>165.404</v>
      </c>
      <c r="G18" s="84">
        <v>244.24</v>
      </c>
      <c r="H18" s="96">
        <v>271.669</v>
      </c>
      <c r="I18" s="95">
        <v>166.425</v>
      </c>
      <c r="J18" s="84">
        <v>165.442</v>
      </c>
      <c r="K18" s="84">
        <v>222.943</v>
      </c>
      <c r="L18" s="96">
        <v>261.038</v>
      </c>
      <c r="M18" s="95">
        <v>153.422</v>
      </c>
      <c r="N18" s="84">
        <v>147.781</v>
      </c>
      <c r="O18" s="84">
        <v>150.356</v>
      </c>
      <c r="P18" s="96">
        <v>179.269</v>
      </c>
      <c r="Q18" s="95">
        <v>142.577</v>
      </c>
      <c r="R18" s="84">
        <v>142.577</v>
      </c>
      <c r="S18" s="84">
        <v>142.577</v>
      </c>
      <c r="T18" s="96">
        <v>142.577</v>
      </c>
      <c r="V18" s="84">
        <v>138.379</v>
      </c>
      <c r="W18" s="84">
        <v>148.499</v>
      </c>
      <c r="X18" s="84">
        <v>141.004</v>
      </c>
      <c r="Y18" s="84">
        <v>144.556</v>
      </c>
      <c r="Z18" s="95">
        <v>134.507</v>
      </c>
      <c r="AA18" s="84">
        <v>132.815</v>
      </c>
      <c r="AB18" s="84">
        <v>134.104</v>
      </c>
      <c r="AC18" s="96">
        <v>138.826</v>
      </c>
      <c r="AD18" s="84">
        <v>128.695</v>
      </c>
      <c r="AE18" s="84">
        <v>121.242</v>
      </c>
      <c r="AF18" s="84">
        <v>111.811</v>
      </c>
      <c r="AG18" s="84">
        <v>128.23</v>
      </c>
      <c r="AH18" s="95">
        <v>127.0</v>
      </c>
      <c r="AI18" s="84">
        <v>122.613</v>
      </c>
      <c r="AJ18" s="84">
        <v>124.872</v>
      </c>
      <c r="AK18" s="96">
        <v>123.185</v>
      </c>
      <c r="AL18" s="95">
        <v>131.62</v>
      </c>
      <c r="AM18" s="84">
        <v>109.556</v>
      </c>
      <c r="AN18" s="84">
        <v>138.919</v>
      </c>
      <c r="AO18" s="96">
        <v>112.708</v>
      </c>
    </row>
    <row r="19">
      <c r="A19" s="84">
        <v>173.0</v>
      </c>
      <c r="B19" s="84">
        <v>173.0</v>
      </c>
      <c r="C19" s="84">
        <v>173.0</v>
      </c>
      <c r="D19" s="84">
        <v>173.0</v>
      </c>
      <c r="E19" s="95">
        <v>187.1</v>
      </c>
      <c r="F19" s="84">
        <v>165.439</v>
      </c>
      <c r="G19" s="84">
        <v>247.75</v>
      </c>
      <c r="H19" s="96">
        <v>268.832</v>
      </c>
      <c r="I19" s="95">
        <v>164.867</v>
      </c>
      <c r="J19" s="84">
        <v>161.66</v>
      </c>
      <c r="K19" s="84">
        <v>232.244</v>
      </c>
      <c r="L19" s="96">
        <v>257.246</v>
      </c>
      <c r="M19" s="95">
        <v>154.5</v>
      </c>
      <c r="N19" s="84">
        <v>148.028</v>
      </c>
      <c r="O19" s="84">
        <v>155.139</v>
      </c>
      <c r="P19" s="96">
        <v>183.571</v>
      </c>
      <c r="Q19" s="95">
        <v>142.577</v>
      </c>
      <c r="R19" s="84">
        <v>142.577</v>
      </c>
      <c r="S19" s="84">
        <v>142.577</v>
      </c>
      <c r="T19" s="96">
        <v>142.577</v>
      </c>
      <c r="V19" s="84">
        <v>138.379</v>
      </c>
      <c r="W19" s="84">
        <v>148.498</v>
      </c>
      <c r="X19" s="84">
        <v>141.004</v>
      </c>
      <c r="Y19" s="84">
        <v>144.556</v>
      </c>
      <c r="Z19" s="95">
        <v>133.122</v>
      </c>
      <c r="AA19" s="84">
        <v>132.15</v>
      </c>
      <c r="AB19" s="84">
        <v>135.481</v>
      </c>
      <c r="AC19" s="96">
        <v>138.458</v>
      </c>
      <c r="AD19" s="84">
        <v>127.431</v>
      </c>
      <c r="AE19" s="84">
        <v>121.767</v>
      </c>
      <c r="AF19" s="84">
        <v>112.18</v>
      </c>
      <c r="AG19" s="84">
        <v>127.916</v>
      </c>
      <c r="AH19" s="95">
        <v>129.481</v>
      </c>
      <c r="AI19" s="84">
        <v>120.2</v>
      </c>
      <c r="AJ19" s="84">
        <v>126.707</v>
      </c>
      <c r="AK19" s="96">
        <v>121.211</v>
      </c>
      <c r="AL19" s="95">
        <v>131.62</v>
      </c>
      <c r="AM19" s="84">
        <v>109.556</v>
      </c>
      <c r="AN19" s="84">
        <v>138.919</v>
      </c>
      <c r="AO19" s="96">
        <v>112.708</v>
      </c>
    </row>
    <row r="20">
      <c r="A20" s="84">
        <v>173.0</v>
      </c>
      <c r="B20" s="84">
        <v>173.0</v>
      </c>
      <c r="C20" s="84">
        <v>173.0</v>
      </c>
      <c r="D20" s="84">
        <v>173.0</v>
      </c>
      <c r="E20" s="95">
        <v>188.216</v>
      </c>
      <c r="F20" s="84">
        <v>169.37</v>
      </c>
      <c r="G20" s="84">
        <v>250.45</v>
      </c>
      <c r="H20" s="96">
        <v>264.929</v>
      </c>
      <c r="I20" s="95">
        <v>169.491</v>
      </c>
      <c r="J20" s="84">
        <v>161.629</v>
      </c>
      <c r="K20" s="84">
        <v>238.301</v>
      </c>
      <c r="L20" s="96">
        <v>253.446</v>
      </c>
      <c r="M20" s="95">
        <v>154.499</v>
      </c>
      <c r="N20" s="84">
        <v>148.672</v>
      </c>
      <c r="O20" s="84">
        <v>158.188</v>
      </c>
      <c r="P20" s="96">
        <v>179.605</v>
      </c>
      <c r="Q20" s="95">
        <v>142.577</v>
      </c>
      <c r="R20" s="84">
        <v>142.577</v>
      </c>
      <c r="S20" s="84">
        <v>142.577</v>
      </c>
      <c r="T20" s="96">
        <v>142.577</v>
      </c>
      <c r="V20" s="84">
        <v>138.379</v>
      </c>
      <c r="W20" s="84">
        <v>148.498</v>
      </c>
      <c r="X20" s="84">
        <v>141.004</v>
      </c>
      <c r="Y20" s="84">
        <v>144.556</v>
      </c>
      <c r="Z20" s="95">
        <v>131.579</v>
      </c>
      <c r="AA20" s="84">
        <v>130.871</v>
      </c>
      <c r="AB20" s="84">
        <v>137.252</v>
      </c>
      <c r="AC20" s="96">
        <v>137.687</v>
      </c>
      <c r="AD20" s="84">
        <v>125.813</v>
      </c>
      <c r="AE20" s="84">
        <v>122.07</v>
      </c>
      <c r="AF20" s="84">
        <v>112.625</v>
      </c>
      <c r="AG20" s="84">
        <v>127.844</v>
      </c>
      <c r="AH20" s="95">
        <v>132.033</v>
      </c>
      <c r="AI20" s="84">
        <v>118.259</v>
      </c>
      <c r="AJ20" s="84">
        <v>127.7</v>
      </c>
      <c r="AK20" s="96">
        <v>119.34</v>
      </c>
      <c r="AL20" s="95">
        <v>131.62</v>
      </c>
      <c r="AM20" s="84">
        <v>109.556</v>
      </c>
      <c r="AN20" s="84">
        <v>138.919</v>
      </c>
      <c r="AO20" s="96">
        <v>112.708</v>
      </c>
    </row>
    <row r="21">
      <c r="A21" s="84">
        <v>173.0</v>
      </c>
      <c r="B21" s="84">
        <v>173.0</v>
      </c>
      <c r="C21" s="84">
        <v>173.0</v>
      </c>
      <c r="D21" s="84">
        <v>173.0</v>
      </c>
      <c r="E21" s="95">
        <v>186.753</v>
      </c>
      <c r="F21" s="84">
        <v>171.303</v>
      </c>
      <c r="G21" s="84">
        <v>255.449</v>
      </c>
      <c r="H21" s="96">
        <v>261.505</v>
      </c>
      <c r="I21" s="95">
        <v>180.658</v>
      </c>
      <c r="J21" s="84">
        <v>169.03</v>
      </c>
      <c r="K21" s="84">
        <v>242.033</v>
      </c>
      <c r="L21" s="96">
        <v>250.373</v>
      </c>
      <c r="M21" s="95">
        <v>154.078</v>
      </c>
      <c r="N21" s="84">
        <v>148.711</v>
      </c>
      <c r="O21" s="84">
        <v>161.13</v>
      </c>
      <c r="P21" s="96">
        <v>176.33</v>
      </c>
      <c r="Q21" s="95">
        <v>142.577</v>
      </c>
      <c r="R21" s="84">
        <v>142.577</v>
      </c>
      <c r="S21" s="84">
        <v>142.577</v>
      </c>
      <c r="T21" s="96">
        <v>142.577</v>
      </c>
      <c r="V21" s="84">
        <v>138.378</v>
      </c>
      <c r="W21" s="84">
        <v>148.498</v>
      </c>
      <c r="X21" s="84">
        <v>141.004</v>
      </c>
      <c r="Y21" s="84">
        <v>144.555</v>
      </c>
      <c r="Z21" s="95">
        <v>130.354</v>
      </c>
      <c r="AA21" s="84">
        <v>129.423</v>
      </c>
      <c r="AB21" s="84">
        <v>139.273</v>
      </c>
      <c r="AC21" s="96">
        <v>136.584</v>
      </c>
      <c r="AD21" s="84">
        <v>124.092</v>
      </c>
      <c r="AE21" s="84">
        <v>122.152</v>
      </c>
      <c r="AF21" s="84">
        <v>113.238</v>
      </c>
      <c r="AG21" s="84">
        <v>127.894</v>
      </c>
      <c r="AH21" s="95">
        <v>134.293</v>
      </c>
      <c r="AI21" s="84">
        <v>116.903</v>
      </c>
      <c r="AJ21" s="84">
        <v>128.344</v>
      </c>
      <c r="AK21" s="96">
        <v>117.604</v>
      </c>
      <c r="AL21" s="95">
        <v>131.621</v>
      </c>
      <c r="AM21" s="84">
        <v>109.556</v>
      </c>
      <c r="AN21" s="84">
        <v>138.919</v>
      </c>
      <c r="AO21" s="96">
        <v>112.708</v>
      </c>
    </row>
    <row r="22">
      <c r="A22" s="84">
        <v>173.0</v>
      </c>
      <c r="B22" s="84">
        <v>173.0</v>
      </c>
      <c r="C22" s="84">
        <v>173.0</v>
      </c>
      <c r="D22" s="84">
        <v>173.0</v>
      </c>
      <c r="E22" s="95">
        <v>187.282</v>
      </c>
      <c r="F22" s="84">
        <v>175.354</v>
      </c>
      <c r="G22" s="84">
        <v>259.319</v>
      </c>
      <c r="H22" s="96">
        <v>258.194</v>
      </c>
      <c r="I22" s="95">
        <v>179.552</v>
      </c>
      <c r="J22" s="84">
        <v>167.873</v>
      </c>
      <c r="K22" s="84">
        <v>248.779</v>
      </c>
      <c r="L22" s="96">
        <v>243.864</v>
      </c>
      <c r="M22" s="95">
        <v>152.504</v>
      </c>
      <c r="N22" s="84">
        <v>147.489</v>
      </c>
      <c r="O22" s="84">
        <v>164.362</v>
      </c>
      <c r="P22" s="96">
        <v>173.13</v>
      </c>
      <c r="Q22" s="95">
        <v>142.577</v>
      </c>
      <c r="R22" s="84">
        <v>142.577</v>
      </c>
      <c r="S22" s="84">
        <v>142.577</v>
      </c>
      <c r="T22" s="96">
        <v>142.577</v>
      </c>
      <c r="V22" s="84">
        <v>138.379</v>
      </c>
      <c r="W22" s="84">
        <v>148.498</v>
      </c>
      <c r="X22" s="84">
        <v>141.004</v>
      </c>
      <c r="Y22" s="84">
        <v>144.555</v>
      </c>
      <c r="Z22" s="95">
        <v>129.459</v>
      </c>
      <c r="AA22" s="84">
        <v>127.811</v>
      </c>
      <c r="AB22" s="84">
        <v>141.333</v>
      </c>
      <c r="AC22" s="96">
        <v>135.208</v>
      </c>
      <c r="AD22" s="84">
        <v>122.736</v>
      </c>
      <c r="AE22" s="84">
        <v>122.327</v>
      </c>
      <c r="AF22" s="84">
        <v>114.332</v>
      </c>
      <c r="AG22" s="84">
        <v>128.373</v>
      </c>
      <c r="AH22" s="95">
        <v>136.01</v>
      </c>
      <c r="AI22" s="84">
        <v>116.174</v>
      </c>
      <c r="AJ22" s="84">
        <v>129.075</v>
      </c>
      <c r="AK22" s="96">
        <v>116.114</v>
      </c>
      <c r="AL22" s="95">
        <v>131.62</v>
      </c>
      <c r="AM22" s="84">
        <v>109.556</v>
      </c>
      <c r="AN22" s="84">
        <v>138.919</v>
      </c>
      <c r="AO22" s="96">
        <v>112.708</v>
      </c>
    </row>
    <row r="23">
      <c r="A23" s="84">
        <v>173.0</v>
      </c>
      <c r="B23" s="84">
        <v>173.0</v>
      </c>
      <c r="C23" s="84">
        <v>173.0</v>
      </c>
      <c r="D23" s="84">
        <v>173.0</v>
      </c>
      <c r="E23" s="95">
        <v>190.919</v>
      </c>
      <c r="F23" s="84">
        <v>181.844</v>
      </c>
      <c r="G23" s="84">
        <v>261.631</v>
      </c>
      <c r="H23" s="96">
        <v>255.356</v>
      </c>
      <c r="I23" s="95">
        <v>173.404</v>
      </c>
      <c r="J23" s="84">
        <v>161.253</v>
      </c>
      <c r="K23" s="84">
        <v>256.787</v>
      </c>
      <c r="L23" s="96">
        <v>234.514</v>
      </c>
      <c r="M23" s="95">
        <v>152.235</v>
      </c>
      <c r="N23" s="84">
        <v>147.447</v>
      </c>
      <c r="O23" s="84">
        <v>168.737</v>
      </c>
      <c r="P23" s="96">
        <v>170.896</v>
      </c>
      <c r="Q23" s="95">
        <v>142.577</v>
      </c>
      <c r="R23" s="84">
        <v>142.577</v>
      </c>
      <c r="S23" s="84">
        <v>142.577</v>
      </c>
      <c r="T23" s="96">
        <v>142.577</v>
      </c>
      <c r="V23" s="84">
        <v>138.378</v>
      </c>
      <c r="W23" s="84">
        <v>148.498</v>
      </c>
      <c r="X23" s="84">
        <v>141.004</v>
      </c>
      <c r="Y23" s="84">
        <v>144.555</v>
      </c>
      <c r="Z23" s="95">
        <v>128.83</v>
      </c>
      <c r="AA23" s="84">
        <v>126.259</v>
      </c>
      <c r="AB23" s="84">
        <v>143.18</v>
      </c>
      <c r="AC23" s="96">
        <v>133.727</v>
      </c>
      <c r="AD23" s="84">
        <v>121.524</v>
      </c>
      <c r="AE23" s="84">
        <v>122.411</v>
      </c>
      <c r="AF23" s="84">
        <v>116.007</v>
      </c>
      <c r="AG23" s="84">
        <v>128.333</v>
      </c>
      <c r="AH23" s="95">
        <v>137.145</v>
      </c>
      <c r="AI23" s="84">
        <v>116.069</v>
      </c>
      <c r="AJ23" s="84">
        <v>129.961</v>
      </c>
      <c r="AK23" s="96">
        <v>114.864</v>
      </c>
      <c r="AL23" s="95">
        <v>131.621</v>
      </c>
      <c r="AM23" s="84">
        <v>109.556</v>
      </c>
      <c r="AN23" s="84">
        <v>138.919</v>
      </c>
      <c r="AO23" s="96">
        <v>112.708</v>
      </c>
    </row>
    <row r="24">
      <c r="A24" s="84">
        <v>173.0</v>
      </c>
      <c r="B24" s="84">
        <v>173.0</v>
      </c>
      <c r="C24" s="84">
        <v>173.0</v>
      </c>
      <c r="D24" s="84">
        <v>173.0</v>
      </c>
      <c r="E24" s="95">
        <v>195.686</v>
      </c>
      <c r="F24" s="84">
        <v>188.53</v>
      </c>
      <c r="G24" s="84">
        <v>262.961</v>
      </c>
      <c r="H24" s="96">
        <v>252.792</v>
      </c>
      <c r="I24" s="95">
        <v>182.555</v>
      </c>
      <c r="J24" s="84">
        <v>170.582</v>
      </c>
      <c r="K24" s="84">
        <v>257.482</v>
      </c>
      <c r="L24" s="96">
        <v>231.036</v>
      </c>
      <c r="M24" s="95">
        <v>152.187</v>
      </c>
      <c r="N24" s="84">
        <v>147.874</v>
      </c>
      <c r="O24" s="84">
        <v>172.06</v>
      </c>
      <c r="P24" s="96">
        <v>168.116</v>
      </c>
      <c r="Q24" s="95">
        <v>142.577</v>
      </c>
      <c r="R24" s="84">
        <v>142.577</v>
      </c>
      <c r="S24" s="84">
        <v>142.577</v>
      </c>
      <c r="T24" s="96">
        <v>142.577</v>
      </c>
      <c r="V24" s="84">
        <v>138.378</v>
      </c>
      <c r="W24" s="84">
        <v>148.498</v>
      </c>
      <c r="X24" s="84">
        <v>141.003</v>
      </c>
      <c r="Y24" s="84">
        <v>144.555</v>
      </c>
      <c r="Z24" s="95">
        <v>128.283</v>
      </c>
      <c r="AA24" s="84">
        <v>124.999</v>
      </c>
      <c r="AB24" s="84">
        <v>144.689</v>
      </c>
      <c r="AC24" s="96">
        <v>132.412</v>
      </c>
      <c r="AD24" s="84">
        <v>120.665</v>
      </c>
      <c r="AE24" s="84">
        <v>122.126</v>
      </c>
      <c r="AF24" s="84">
        <v>119.325</v>
      </c>
      <c r="AG24" s="84">
        <v>128.14</v>
      </c>
      <c r="AH24" s="95">
        <v>137.73</v>
      </c>
      <c r="AI24" s="84">
        <v>116.526</v>
      </c>
      <c r="AJ24" s="84">
        <v>130.848</v>
      </c>
      <c r="AK24" s="96">
        <v>113.907</v>
      </c>
      <c r="AL24" s="95">
        <v>131.621</v>
      </c>
      <c r="AM24" s="84">
        <v>109.556</v>
      </c>
      <c r="AN24" s="84">
        <v>138.919</v>
      </c>
      <c r="AO24" s="96">
        <v>112.708</v>
      </c>
    </row>
    <row r="25">
      <c r="A25" s="84">
        <v>173.0</v>
      </c>
      <c r="B25" s="84">
        <v>173.0</v>
      </c>
      <c r="C25" s="84">
        <v>173.0</v>
      </c>
      <c r="D25" s="84">
        <v>173.0</v>
      </c>
      <c r="E25" s="95">
        <v>200.293</v>
      </c>
      <c r="F25" s="84">
        <v>195.552</v>
      </c>
      <c r="G25" s="84">
        <v>263.632</v>
      </c>
      <c r="H25" s="96">
        <v>249.922</v>
      </c>
      <c r="I25" s="95">
        <v>191.589</v>
      </c>
      <c r="J25" s="84">
        <v>180.731</v>
      </c>
      <c r="K25" s="84">
        <v>253.938</v>
      </c>
      <c r="L25" s="96">
        <v>229.9</v>
      </c>
      <c r="M25" s="95">
        <v>152.397</v>
      </c>
      <c r="N25" s="84">
        <v>148.297</v>
      </c>
      <c r="O25" s="84">
        <v>174.771</v>
      </c>
      <c r="P25" s="96">
        <v>165.667</v>
      </c>
      <c r="Q25" s="95">
        <v>142.577</v>
      </c>
      <c r="R25" s="84">
        <v>142.577</v>
      </c>
      <c r="S25" s="84">
        <v>142.577</v>
      </c>
      <c r="T25" s="96">
        <v>142.577</v>
      </c>
      <c r="V25" s="84">
        <v>138.378</v>
      </c>
      <c r="W25" s="84">
        <v>148.498</v>
      </c>
      <c r="X25" s="84">
        <v>141.003</v>
      </c>
      <c r="Y25" s="84">
        <v>144.555</v>
      </c>
      <c r="Z25" s="95">
        <v>127.591</v>
      </c>
      <c r="AA25" s="84">
        <v>123.911</v>
      </c>
      <c r="AB25" s="84">
        <v>145.634</v>
      </c>
      <c r="AC25" s="96">
        <v>131.408</v>
      </c>
      <c r="AD25" s="84">
        <v>120.11</v>
      </c>
      <c r="AE25" s="84">
        <v>121.55</v>
      </c>
      <c r="AF25" s="84">
        <v>123.996</v>
      </c>
      <c r="AG25" s="84">
        <v>127.966</v>
      </c>
      <c r="AH25" s="95">
        <v>137.794</v>
      </c>
      <c r="AI25" s="84">
        <v>117.681</v>
      </c>
      <c r="AJ25" s="84">
        <v>131.608</v>
      </c>
      <c r="AK25" s="96">
        <v>113.269</v>
      </c>
      <c r="AL25" s="95">
        <v>131.621</v>
      </c>
      <c r="AM25" s="84">
        <v>109.556</v>
      </c>
      <c r="AN25" s="84">
        <v>138.919</v>
      </c>
      <c r="AO25" s="96">
        <v>112.708</v>
      </c>
    </row>
    <row r="26">
      <c r="A26" s="84">
        <v>173.0</v>
      </c>
      <c r="B26" s="84">
        <v>173.0</v>
      </c>
      <c r="C26" s="84">
        <v>173.0</v>
      </c>
      <c r="D26" s="84">
        <v>173.0</v>
      </c>
      <c r="E26" s="95">
        <v>204.534</v>
      </c>
      <c r="F26" s="84">
        <v>202.231</v>
      </c>
      <c r="G26" s="84">
        <v>264.253</v>
      </c>
      <c r="H26" s="96">
        <v>247.309</v>
      </c>
      <c r="I26" s="95">
        <v>192.882</v>
      </c>
      <c r="J26" s="84">
        <v>184.256</v>
      </c>
      <c r="K26" s="84">
        <v>255.697</v>
      </c>
      <c r="L26" s="96">
        <v>227.008</v>
      </c>
      <c r="M26" s="95">
        <v>152.321</v>
      </c>
      <c r="N26" s="84">
        <v>149.137</v>
      </c>
      <c r="O26" s="84">
        <v>175.081</v>
      </c>
      <c r="P26" s="96">
        <v>162.689</v>
      </c>
      <c r="Q26" s="95">
        <v>142.577</v>
      </c>
      <c r="R26" s="84">
        <v>142.577</v>
      </c>
      <c r="S26" s="84">
        <v>142.577</v>
      </c>
      <c r="T26" s="96">
        <v>142.577</v>
      </c>
      <c r="V26" s="84">
        <v>138.378</v>
      </c>
      <c r="W26" s="84">
        <v>148.498</v>
      </c>
      <c r="X26" s="84">
        <v>141.003</v>
      </c>
      <c r="Y26" s="84">
        <v>144.555</v>
      </c>
      <c r="Z26" s="95">
        <v>126.804</v>
      </c>
      <c r="AA26" s="84">
        <v>122.921</v>
      </c>
      <c r="AB26" s="84">
        <v>145.888</v>
      </c>
      <c r="AC26" s="96">
        <v>130.894</v>
      </c>
      <c r="AD26" s="84">
        <v>119.326</v>
      </c>
      <c r="AE26" s="84">
        <v>120.754</v>
      </c>
      <c r="AF26" s="84">
        <v>128.19</v>
      </c>
      <c r="AG26" s="84">
        <v>127.744</v>
      </c>
      <c r="AH26" s="95">
        <v>137.273</v>
      </c>
      <c r="AI26" s="84">
        <v>119.152</v>
      </c>
      <c r="AJ26" s="84">
        <v>132.13</v>
      </c>
      <c r="AK26" s="96">
        <v>112.978</v>
      </c>
      <c r="AL26" s="95">
        <v>131.621</v>
      </c>
      <c r="AM26" s="84">
        <v>109.556</v>
      </c>
      <c r="AN26" s="84">
        <v>138.919</v>
      </c>
      <c r="AO26" s="96">
        <v>112.708</v>
      </c>
    </row>
    <row r="27">
      <c r="A27" s="84">
        <v>173.0</v>
      </c>
      <c r="B27" s="84">
        <v>173.0</v>
      </c>
      <c r="C27" s="84">
        <v>173.0</v>
      </c>
      <c r="D27" s="84">
        <v>173.0</v>
      </c>
      <c r="E27" s="95">
        <v>207.629</v>
      </c>
      <c r="F27" s="84">
        <v>208.336</v>
      </c>
      <c r="G27" s="84">
        <v>267.39</v>
      </c>
      <c r="H27" s="96">
        <v>245.972</v>
      </c>
      <c r="I27" s="95">
        <v>189.876</v>
      </c>
      <c r="J27" s="84">
        <v>183.667</v>
      </c>
      <c r="K27" s="84">
        <v>258.379</v>
      </c>
      <c r="L27" s="96">
        <v>221.474</v>
      </c>
      <c r="M27" s="95">
        <v>151.3</v>
      </c>
      <c r="N27" s="84">
        <v>149.756</v>
      </c>
      <c r="O27" s="84">
        <v>172.112</v>
      </c>
      <c r="P27" s="96">
        <v>158.541</v>
      </c>
      <c r="Q27" s="95">
        <v>142.577</v>
      </c>
      <c r="R27" s="84">
        <v>142.577</v>
      </c>
      <c r="S27" s="84">
        <v>142.577</v>
      </c>
      <c r="T27" s="96">
        <v>142.577</v>
      </c>
      <c r="V27" s="84">
        <v>138.378</v>
      </c>
      <c r="W27" s="84">
        <v>148.498</v>
      </c>
      <c r="X27" s="84">
        <v>141.003</v>
      </c>
      <c r="Y27" s="84">
        <v>144.555</v>
      </c>
      <c r="Z27" s="95">
        <v>126.175</v>
      </c>
      <c r="AA27" s="84">
        <v>121.962</v>
      </c>
      <c r="AB27" s="84">
        <v>145.382</v>
      </c>
      <c r="AC27" s="96">
        <v>130.95</v>
      </c>
      <c r="AD27" s="84">
        <v>118.061</v>
      </c>
      <c r="AE27" s="84">
        <v>119.688</v>
      </c>
      <c r="AF27" s="84">
        <v>131.329</v>
      </c>
      <c r="AG27" s="84">
        <v>128.053</v>
      </c>
      <c r="AH27" s="95">
        <v>136.082</v>
      </c>
      <c r="AI27" s="84">
        <v>120.707</v>
      </c>
      <c r="AJ27" s="84">
        <v>132.364</v>
      </c>
      <c r="AK27" s="96">
        <v>113.146</v>
      </c>
      <c r="AL27" s="95">
        <v>131.62</v>
      </c>
      <c r="AM27" s="84">
        <v>109.556</v>
      </c>
      <c r="AN27" s="84">
        <v>138.919</v>
      </c>
      <c r="AO27" s="96">
        <v>112.708</v>
      </c>
    </row>
    <row r="28">
      <c r="A28" s="84">
        <v>173.0</v>
      </c>
      <c r="B28" s="84">
        <v>173.0</v>
      </c>
      <c r="C28" s="84">
        <v>173.0</v>
      </c>
      <c r="D28" s="84">
        <v>173.0</v>
      </c>
      <c r="E28" s="95">
        <v>207.82</v>
      </c>
      <c r="F28" s="84">
        <v>213.134</v>
      </c>
      <c r="G28" s="84">
        <v>271.861</v>
      </c>
      <c r="H28" s="96">
        <v>243.829</v>
      </c>
      <c r="I28" s="95">
        <v>191.283</v>
      </c>
      <c r="J28" s="84">
        <v>187.888</v>
      </c>
      <c r="K28" s="84">
        <v>258.981</v>
      </c>
      <c r="L28" s="96">
        <v>218.103</v>
      </c>
      <c r="M28" s="95">
        <v>151.417</v>
      </c>
      <c r="N28" s="84">
        <v>150.415</v>
      </c>
      <c r="O28" s="84">
        <v>174.147</v>
      </c>
      <c r="P28" s="96">
        <v>157.439</v>
      </c>
      <c r="Q28" s="95">
        <v>142.577</v>
      </c>
      <c r="R28" s="84">
        <v>142.577</v>
      </c>
      <c r="S28" s="84">
        <v>142.577</v>
      </c>
      <c r="T28" s="96">
        <v>142.577</v>
      </c>
      <c r="V28" s="84">
        <v>138.378</v>
      </c>
      <c r="W28" s="84">
        <v>148.497</v>
      </c>
      <c r="X28" s="84">
        <v>141.003</v>
      </c>
      <c r="Y28" s="84">
        <v>144.555</v>
      </c>
      <c r="Z28" s="95">
        <v>125.943</v>
      </c>
      <c r="AA28" s="84">
        <v>121.201</v>
      </c>
      <c r="AB28" s="84">
        <v>144.232</v>
      </c>
      <c r="AC28" s="96">
        <v>131.563</v>
      </c>
      <c r="AD28" s="84">
        <v>116.415</v>
      </c>
      <c r="AE28" s="84">
        <v>118.292</v>
      </c>
      <c r="AF28" s="84">
        <v>133.365</v>
      </c>
      <c r="AG28" s="84">
        <v>128.765</v>
      </c>
      <c r="AH28" s="95">
        <v>134.278</v>
      </c>
      <c r="AI28" s="84">
        <v>121.988</v>
      </c>
      <c r="AJ28" s="84">
        <v>132.415</v>
      </c>
      <c r="AK28" s="96">
        <v>113.822</v>
      </c>
      <c r="AL28" s="95">
        <v>131.621</v>
      </c>
      <c r="AM28" s="84">
        <v>109.556</v>
      </c>
      <c r="AN28" s="84">
        <v>138.919</v>
      </c>
      <c r="AO28" s="96">
        <v>112.708</v>
      </c>
    </row>
    <row r="29">
      <c r="A29" s="84">
        <v>173.0</v>
      </c>
      <c r="B29" s="84">
        <v>173.0</v>
      </c>
      <c r="C29" s="84">
        <v>173.0</v>
      </c>
      <c r="D29" s="84">
        <v>173.0</v>
      </c>
      <c r="E29" s="95">
        <v>206.157</v>
      </c>
      <c r="F29" s="84">
        <v>217.194</v>
      </c>
      <c r="G29" s="84">
        <v>274.681</v>
      </c>
      <c r="H29" s="96">
        <v>239.829</v>
      </c>
      <c r="I29" s="95">
        <v>193.711</v>
      </c>
      <c r="J29" s="84">
        <v>193.426</v>
      </c>
      <c r="K29" s="84">
        <v>260.581</v>
      </c>
      <c r="L29" s="96">
        <v>216.136</v>
      </c>
      <c r="M29" s="95">
        <v>150.42</v>
      </c>
      <c r="N29" s="84">
        <v>149.731</v>
      </c>
      <c r="O29" s="84">
        <v>178.593</v>
      </c>
      <c r="P29" s="96">
        <v>156.711</v>
      </c>
      <c r="Q29" s="95">
        <v>142.577</v>
      </c>
      <c r="R29" s="84">
        <v>142.577</v>
      </c>
      <c r="S29" s="84">
        <v>142.577</v>
      </c>
      <c r="T29" s="96">
        <v>142.577</v>
      </c>
      <c r="V29" s="84">
        <v>138.378</v>
      </c>
      <c r="W29" s="84">
        <v>148.498</v>
      </c>
      <c r="X29" s="84">
        <v>141.003</v>
      </c>
      <c r="Y29" s="84">
        <v>144.555</v>
      </c>
      <c r="Z29" s="95">
        <v>126.276</v>
      </c>
      <c r="AA29" s="84">
        <v>120.901</v>
      </c>
      <c r="AB29" s="84">
        <v>142.575</v>
      </c>
      <c r="AC29" s="96">
        <v>132.493</v>
      </c>
      <c r="AD29" s="84">
        <v>114.795</v>
      </c>
      <c r="AE29" s="84">
        <v>116.525</v>
      </c>
      <c r="AF29" s="84">
        <v>134.064</v>
      </c>
      <c r="AG29" s="84">
        <v>129.478</v>
      </c>
      <c r="AH29" s="95">
        <v>131.89</v>
      </c>
      <c r="AI29" s="84">
        <v>123.072</v>
      </c>
      <c r="AJ29" s="84">
        <v>132.4</v>
      </c>
      <c r="AK29" s="96">
        <v>114.887</v>
      </c>
      <c r="AL29" s="95">
        <v>131.621</v>
      </c>
      <c r="AM29" s="84">
        <v>109.556</v>
      </c>
      <c r="AN29" s="84">
        <v>138.919</v>
      </c>
      <c r="AO29" s="96">
        <v>112.708</v>
      </c>
    </row>
    <row r="30">
      <c r="A30" s="84">
        <v>173.0</v>
      </c>
      <c r="B30" s="84">
        <v>173.0</v>
      </c>
      <c r="C30" s="84">
        <v>173.0</v>
      </c>
      <c r="D30" s="84">
        <v>173.0</v>
      </c>
      <c r="E30" s="95">
        <v>204.51</v>
      </c>
      <c r="F30" s="84">
        <v>221.539</v>
      </c>
      <c r="G30" s="84">
        <v>275.746</v>
      </c>
      <c r="H30" s="96">
        <v>235.397</v>
      </c>
      <c r="I30" s="95">
        <v>192.666</v>
      </c>
      <c r="J30" s="84">
        <v>196.789</v>
      </c>
      <c r="K30" s="84">
        <v>262.979</v>
      </c>
      <c r="L30" s="96">
        <v>212.435</v>
      </c>
      <c r="M30" s="95">
        <v>148.933</v>
      </c>
      <c r="N30" s="84">
        <v>148.248</v>
      </c>
      <c r="O30" s="84">
        <v>180.861</v>
      </c>
      <c r="P30" s="96">
        <v>155.366</v>
      </c>
      <c r="Q30" s="95">
        <v>142.577</v>
      </c>
      <c r="R30" s="84">
        <v>142.577</v>
      </c>
      <c r="S30" s="84">
        <v>142.577</v>
      </c>
      <c r="T30" s="96">
        <v>142.577</v>
      </c>
      <c r="V30" s="84">
        <v>138.378</v>
      </c>
      <c r="W30" s="84">
        <v>148.497</v>
      </c>
      <c r="X30" s="84">
        <v>141.003</v>
      </c>
      <c r="Y30" s="84">
        <v>144.555</v>
      </c>
      <c r="Z30" s="95">
        <v>127.261</v>
      </c>
      <c r="AA30" s="84">
        <v>121.082</v>
      </c>
      <c r="AB30" s="84">
        <v>140.657</v>
      </c>
      <c r="AC30" s="96">
        <v>133.554</v>
      </c>
      <c r="AD30" s="84">
        <v>113.713</v>
      </c>
      <c r="AE30" s="84">
        <v>114.749</v>
      </c>
      <c r="AF30" s="84">
        <v>133.978</v>
      </c>
      <c r="AG30" s="84">
        <v>130.067</v>
      </c>
      <c r="AH30" s="95">
        <v>129.216</v>
      </c>
      <c r="AI30" s="84">
        <v>123.813</v>
      </c>
      <c r="AJ30" s="84">
        <v>132.4</v>
      </c>
      <c r="AK30" s="96">
        <v>116.401</v>
      </c>
      <c r="AL30" s="95">
        <v>131.621</v>
      </c>
      <c r="AM30" s="84">
        <v>109.556</v>
      </c>
      <c r="AN30" s="84">
        <v>138.919</v>
      </c>
      <c r="AO30" s="96">
        <v>112.708</v>
      </c>
    </row>
    <row r="31">
      <c r="A31" s="84">
        <v>173.0</v>
      </c>
      <c r="B31" s="84">
        <v>173.0</v>
      </c>
      <c r="C31" s="84">
        <v>173.0</v>
      </c>
      <c r="D31" s="84">
        <v>173.0</v>
      </c>
      <c r="E31" s="95">
        <v>202.474</v>
      </c>
      <c r="F31" s="84">
        <v>226.16</v>
      </c>
      <c r="G31" s="84">
        <v>276.067</v>
      </c>
      <c r="H31" s="96">
        <v>230.784</v>
      </c>
      <c r="I31" s="95">
        <v>190.559</v>
      </c>
      <c r="J31" s="84">
        <v>200.05</v>
      </c>
      <c r="K31" s="84">
        <v>264.417</v>
      </c>
      <c r="L31" s="96">
        <v>208.567</v>
      </c>
      <c r="M31" s="95">
        <v>147.794</v>
      </c>
      <c r="N31" s="84">
        <v>147.188</v>
      </c>
      <c r="O31" s="84">
        <v>182.207</v>
      </c>
      <c r="P31" s="96">
        <v>154.235</v>
      </c>
      <c r="Q31" s="95">
        <v>142.577</v>
      </c>
      <c r="R31" s="84">
        <v>142.577</v>
      </c>
      <c r="S31" s="84">
        <v>142.577</v>
      </c>
      <c r="T31" s="96">
        <v>142.577</v>
      </c>
      <c r="V31" s="84">
        <v>138.377</v>
      </c>
      <c r="W31" s="84">
        <v>148.496</v>
      </c>
      <c r="X31" s="84">
        <v>141.002</v>
      </c>
      <c r="Y31" s="84">
        <v>144.554</v>
      </c>
      <c r="Z31" s="95">
        <v>128.786</v>
      </c>
      <c r="AA31" s="84">
        <v>121.737</v>
      </c>
      <c r="AB31" s="84">
        <v>138.666</v>
      </c>
      <c r="AC31" s="96">
        <v>134.691</v>
      </c>
      <c r="AD31" s="84">
        <v>113.316</v>
      </c>
      <c r="AE31" s="84">
        <v>113.489</v>
      </c>
      <c r="AF31" s="84">
        <v>133.344</v>
      </c>
      <c r="AG31" s="84">
        <v>130.168</v>
      </c>
      <c r="AH31" s="95">
        <v>126.528</v>
      </c>
      <c r="AI31" s="84">
        <v>124.22</v>
      </c>
      <c r="AJ31" s="84">
        <v>132.362</v>
      </c>
      <c r="AK31" s="96">
        <v>118.221</v>
      </c>
      <c r="AL31" s="95">
        <v>131.621</v>
      </c>
      <c r="AM31" s="84">
        <v>109.556</v>
      </c>
      <c r="AN31" s="84">
        <v>138.919</v>
      </c>
      <c r="AO31" s="96">
        <v>112.708</v>
      </c>
    </row>
    <row r="32">
      <c r="A32" s="84">
        <v>173.0</v>
      </c>
      <c r="B32" s="84">
        <v>173.0</v>
      </c>
      <c r="C32" s="84">
        <v>173.0</v>
      </c>
      <c r="D32" s="84">
        <v>173.0</v>
      </c>
      <c r="E32" s="95">
        <v>200.429</v>
      </c>
      <c r="F32" s="84">
        <v>231.44</v>
      </c>
      <c r="G32" s="84">
        <v>276.465</v>
      </c>
      <c r="H32" s="96">
        <v>226.393</v>
      </c>
      <c r="I32" s="95">
        <v>190.373</v>
      </c>
      <c r="J32" s="84">
        <v>205.103</v>
      </c>
      <c r="K32" s="84">
        <v>263.844</v>
      </c>
      <c r="L32" s="96">
        <v>206.662</v>
      </c>
      <c r="M32" s="95">
        <v>147.06</v>
      </c>
      <c r="N32" s="84">
        <v>146.789</v>
      </c>
      <c r="O32" s="84">
        <v>182.832</v>
      </c>
      <c r="P32" s="96">
        <v>152.746</v>
      </c>
      <c r="Q32" s="95">
        <v>142.577</v>
      </c>
      <c r="R32" s="84">
        <v>142.577</v>
      </c>
      <c r="S32" s="84">
        <v>142.577</v>
      </c>
      <c r="T32" s="96">
        <v>142.577</v>
      </c>
      <c r="V32" s="84">
        <v>138.378</v>
      </c>
      <c r="W32" s="84">
        <v>148.498</v>
      </c>
      <c r="X32" s="84">
        <v>141.003</v>
      </c>
      <c r="Y32" s="84">
        <v>144.555</v>
      </c>
      <c r="Z32" s="95">
        <v>130.541</v>
      </c>
      <c r="AA32" s="84">
        <v>122.951</v>
      </c>
      <c r="AB32" s="84">
        <v>136.771</v>
      </c>
      <c r="AC32" s="96">
        <v>135.78</v>
      </c>
      <c r="AD32" s="84">
        <v>113.667</v>
      </c>
      <c r="AE32" s="84">
        <v>112.586</v>
      </c>
      <c r="AF32" s="84">
        <v>132.319</v>
      </c>
      <c r="AG32" s="84">
        <v>130.125</v>
      </c>
      <c r="AH32" s="95">
        <v>124.088</v>
      </c>
      <c r="AI32" s="84">
        <v>124.457</v>
      </c>
      <c r="AJ32" s="84">
        <v>132.09</v>
      </c>
      <c r="AK32" s="96">
        <v>120.345</v>
      </c>
      <c r="AL32" s="95">
        <v>131.62</v>
      </c>
      <c r="AM32" s="84">
        <v>109.556</v>
      </c>
      <c r="AN32" s="84">
        <v>138.919</v>
      </c>
      <c r="AO32" s="96">
        <v>112.708</v>
      </c>
    </row>
    <row r="33">
      <c r="A33" s="84">
        <v>173.0</v>
      </c>
      <c r="B33" s="84">
        <v>173.0</v>
      </c>
      <c r="C33" s="84">
        <v>173.0</v>
      </c>
      <c r="D33" s="84">
        <v>173.0</v>
      </c>
      <c r="E33" s="95">
        <v>198.046</v>
      </c>
      <c r="F33" s="84">
        <v>236.913</v>
      </c>
      <c r="G33" s="84">
        <v>276.102</v>
      </c>
      <c r="H33" s="96">
        <v>221.619</v>
      </c>
      <c r="I33" s="95">
        <v>188.919</v>
      </c>
      <c r="J33" s="84">
        <v>210.192</v>
      </c>
      <c r="K33" s="84">
        <v>261.718</v>
      </c>
      <c r="L33" s="96">
        <v>203.769</v>
      </c>
      <c r="M33" s="95">
        <v>146.509</v>
      </c>
      <c r="N33" s="84">
        <v>146.844</v>
      </c>
      <c r="O33" s="84">
        <v>182.808</v>
      </c>
      <c r="P33" s="96">
        <v>151.474</v>
      </c>
      <c r="Q33" s="95">
        <v>142.577</v>
      </c>
      <c r="R33" s="84">
        <v>142.577</v>
      </c>
      <c r="S33" s="84">
        <v>142.577</v>
      </c>
      <c r="T33" s="96">
        <v>142.577</v>
      </c>
      <c r="V33" s="84">
        <v>138.378</v>
      </c>
      <c r="W33" s="84">
        <v>148.498</v>
      </c>
      <c r="X33" s="84">
        <v>141.003</v>
      </c>
      <c r="Y33" s="84">
        <v>144.555</v>
      </c>
      <c r="Z33" s="95">
        <v>132.187</v>
      </c>
      <c r="AA33" s="84">
        <v>124.504</v>
      </c>
      <c r="AB33" s="84">
        <v>135.101</v>
      </c>
      <c r="AC33" s="96">
        <v>136.54</v>
      </c>
      <c r="AD33" s="84">
        <v>114.662</v>
      </c>
      <c r="AE33" s="84">
        <v>111.907</v>
      </c>
      <c r="AF33" s="84">
        <v>130.58</v>
      </c>
      <c r="AG33" s="84">
        <v>129.912</v>
      </c>
      <c r="AH33" s="95">
        <v>122.153</v>
      </c>
      <c r="AI33" s="84">
        <v>124.692</v>
      </c>
      <c r="AJ33" s="84">
        <v>131.387</v>
      </c>
      <c r="AK33" s="96">
        <v>122.699</v>
      </c>
      <c r="AL33" s="95">
        <v>131.621</v>
      </c>
      <c r="AM33" s="84">
        <v>109.556</v>
      </c>
      <c r="AN33" s="84">
        <v>138.919</v>
      </c>
      <c r="AO33" s="96">
        <v>112.708</v>
      </c>
    </row>
    <row r="34">
      <c r="A34" s="84">
        <v>173.0</v>
      </c>
      <c r="B34" s="84">
        <v>173.0</v>
      </c>
      <c r="C34" s="84">
        <v>173.0</v>
      </c>
      <c r="D34" s="84">
        <v>173.0</v>
      </c>
      <c r="E34" s="95">
        <v>195.46</v>
      </c>
      <c r="F34" s="84">
        <v>242.304</v>
      </c>
      <c r="G34" s="84">
        <v>274.95</v>
      </c>
      <c r="H34" s="96">
        <v>216.728</v>
      </c>
      <c r="I34" s="95">
        <v>187.1</v>
      </c>
      <c r="J34" s="84">
        <v>217.368</v>
      </c>
      <c r="K34" s="84">
        <v>261.013</v>
      </c>
      <c r="L34" s="96">
        <v>201.161</v>
      </c>
      <c r="M34" s="95">
        <v>146.302</v>
      </c>
      <c r="N34" s="84">
        <v>147.885</v>
      </c>
      <c r="O34" s="84">
        <v>181.802</v>
      </c>
      <c r="P34" s="96">
        <v>151.241</v>
      </c>
      <c r="Q34" s="95">
        <v>142.577</v>
      </c>
      <c r="R34" s="84">
        <v>142.577</v>
      </c>
      <c r="S34" s="84">
        <v>142.577</v>
      </c>
      <c r="T34" s="96">
        <v>142.577</v>
      </c>
      <c r="V34" s="84">
        <v>138.378</v>
      </c>
      <c r="W34" s="84">
        <v>148.498</v>
      </c>
      <c r="X34" s="84">
        <v>141.003</v>
      </c>
      <c r="Y34" s="84">
        <v>144.555</v>
      </c>
      <c r="Z34" s="95">
        <v>133.499</v>
      </c>
      <c r="AA34" s="84">
        <v>126.201</v>
      </c>
      <c r="AB34" s="84">
        <v>133.686</v>
      </c>
      <c r="AC34" s="96">
        <v>136.779</v>
      </c>
      <c r="AD34" s="84">
        <v>116.256</v>
      </c>
      <c r="AE34" s="84">
        <v>111.795</v>
      </c>
      <c r="AF34" s="84">
        <v>128.473</v>
      </c>
      <c r="AG34" s="84">
        <v>129.958</v>
      </c>
      <c r="AH34" s="95">
        <v>120.879</v>
      </c>
      <c r="AI34" s="84">
        <v>125.025</v>
      </c>
      <c r="AJ34" s="84">
        <v>130.238</v>
      </c>
      <c r="AK34" s="96">
        <v>125.127</v>
      </c>
      <c r="AL34" s="95">
        <v>131.621</v>
      </c>
      <c r="AM34" s="84">
        <v>109.556</v>
      </c>
      <c r="AN34" s="84">
        <v>138.919</v>
      </c>
      <c r="AO34" s="96">
        <v>112.708</v>
      </c>
    </row>
    <row r="35">
      <c r="A35" s="84">
        <v>173.0</v>
      </c>
      <c r="B35" s="84">
        <v>173.0</v>
      </c>
      <c r="C35" s="84">
        <v>173.0</v>
      </c>
      <c r="D35" s="84">
        <v>173.0</v>
      </c>
      <c r="E35" s="95">
        <v>193.323</v>
      </c>
      <c r="F35" s="84">
        <v>246.996</v>
      </c>
      <c r="G35" s="84">
        <v>272.536</v>
      </c>
      <c r="H35" s="96">
        <v>212.424</v>
      </c>
      <c r="I35" s="95">
        <v>185.127</v>
      </c>
      <c r="J35" s="84">
        <v>224.768</v>
      </c>
      <c r="K35" s="84">
        <v>259.714</v>
      </c>
      <c r="L35" s="96">
        <v>198.617</v>
      </c>
      <c r="M35" s="95">
        <v>146.534</v>
      </c>
      <c r="N35" s="84">
        <v>151.485</v>
      </c>
      <c r="O35" s="84">
        <v>179.667</v>
      </c>
      <c r="P35" s="96">
        <v>151.579</v>
      </c>
      <c r="Q35" s="95">
        <v>142.577</v>
      </c>
      <c r="R35" s="84">
        <v>142.577</v>
      </c>
      <c r="S35" s="84">
        <v>142.577</v>
      </c>
      <c r="T35" s="96">
        <v>142.577</v>
      </c>
      <c r="V35" s="84">
        <v>138.378</v>
      </c>
      <c r="W35" s="84">
        <v>148.497</v>
      </c>
      <c r="X35" s="84">
        <v>141.003</v>
      </c>
      <c r="Y35" s="84">
        <v>144.555</v>
      </c>
      <c r="Z35" s="95">
        <v>134.396</v>
      </c>
      <c r="AA35" s="84">
        <v>128.146</v>
      </c>
      <c r="AB35" s="84">
        <v>132.561</v>
      </c>
      <c r="AC35" s="96">
        <v>136.439</v>
      </c>
      <c r="AD35" s="84">
        <v>117.957</v>
      </c>
      <c r="AE35" s="84">
        <v>112.485</v>
      </c>
      <c r="AF35" s="84">
        <v>126.314</v>
      </c>
      <c r="AG35" s="84">
        <v>129.973</v>
      </c>
      <c r="AH35" s="95">
        <v>120.123</v>
      </c>
      <c r="AI35" s="84">
        <v>125.469</v>
      </c>
      <c r="AJ35" s="84">
        <v>128.682</v>
      </c>
      <c r="AK35" s="96">
        <v>127.426</v>
      </c>
      <c r="AL35" s="95">
        <v>131.621</v>
      </c>
      <c r="AM35" s="84">
        <v>109.556</v>
      </c>
      <c r="AN35" s="84">
        <v>138.919</v>
      </c>
      <c r="AO35" s="96">
        <v>112.708</v>
      </c>
    </row>
    <row r="36">
      <c r="A36" s="84">
        <v>173.0</v>
      </c>
      <c r="B36" s="84">
        <v>173.0</v>
      </c>
      <c r="C36" s="84">
        <v>173.0</v>
      </c>
      <c r="D36" s="84">
        <v>173.0</v>
      </c>
      <c r="E36" s="95">
        <v>190.383</v>
      </c>
      <c r="F36" s="84">
        <v>250.969</v>
      </c>
      <c r="G36" s="84">
        <v>268.971</v>
      </c>
      <c r="H36" s="96">
        <v>207.775</v>
      </c>
      <c r="I36" s="95">
        <v>186.244</v>
      </c>
      <c r="J36" s="84">
        <v>230.894</v>
      </c>
      <c r="K36" s="84">
        <v>256.197</v>
      </c>
      <c r="L36" s="96">
        <v>198.835</v>
      </c>
      <c r="M36" s="95">
        <v>146.728</v>
      </c>
      <c r="N36" s="84">
        <v>156.006</v>
      </c>
      <c r="O36" s="84">
        <v>177.271</v>
      </c>
      <c r="P36" s="96">
        <v>151.745</v>
      </c>
      <c r="Q36" s="95">
        <v>142.577</v>
      </c>
      <c r="R36" s="84">
        <v>142.577</v>
      </c>
      <c r="S36" s="84">
        <v>142.577</v>
      </c>
      <c r="T36" s="96">
        <v>142.577</v>
      </c>
      <c r="V36" s="84">
        <v>138.378</v>
      </c>
      <c r="W36" s="84">
        <v>148.498</v>
      </c>
      <c r="X36" s="84">
        <v>141.003</v>
      </c>
      <c r="Y36" s="84">
        <v>144.555</v>
      </c>
      <c r="Z36" s="95">
        <v>134.964</v>
      </c>
      <c r="AA36" s="84">
        <v>130.189</v>
      </c>
      <c r="AB36" s="84">
        <v>131.758</v>
      </c>
      <c r="AC36" s="96">
        <v>135.752</v>
      </c>
      <c r="AD36" s="84">
        <v>119.184</v>
      </c>
      <c r="AE36" s="84">
        <v>114.06</v>
      </c>
      <c r="AF36" s="84">
        <v>124.339</v>
      </c>
      <c r="AG36" s="84">
        <v>129.557</v>
      </c>
      <c r="AH36" s="95">
        <v>119.621</v>
      </c>
      <c r="AI36" s="84">
        <v>125.39</v>
      </c>
      <c r="AJ36" s="84">
        <v>126.801</v>
      </c>
      <c r="AK36" s="96">
        <v>129.383</v>
      </c>
      <c r="AL36" s="95">
        <v>131.621</v>
      </c>
      <c r="AM36" s="84">
        <v>109.556</v>
      </c>
      <c r="AN36" s="84">
        <v>138.919</v>
      </c>
      <c r="AO36" s="96">
        <v>112.708</v>
      </c>
    </row>
    <row r="37">
      <c r="A37" s="84">
        <v>173.0</v>
      </c>
      <c r="B37" s="84">
        <v>173.0</v>
      </c>
      <c r="C37" s="84">
        <v>173.0</v>
      </c>
      <c r="D37" s="84">
        <v>173.0</v>
      </c>
      <c r="E37" s="95">
        <v>187.029</v>
      </c>
      <c r="F37" s="84">
        <v>254.529</v>
      </c>
      <c r="G37" s="84">
        <v>264.4</v>
      </c>
      <c r="H37" s="96">
        <v>202.428</v>
      </c>
      <c r="I37" s="95">
        <v>179.73</v>
      </c>
      <c r="J37" s="84">
        <v>239.126</v>
      </c>
      <c r="K37" s="84">
        <v>250.672</v>
      </c>
      <c r="L37" s="96">
        <v>191.376</v>
      </c>
      <c r="M37" s="95">
        <v>146.652</v>
      </c>
      <c r="N37" s="84">
        <v>159.712</v>
      </c>
      <c r="O37" s="84">
        <v>175.179</v>
      </c>
      <c r="P37" s="96">
        <v>151.475</v>
      </c>
      <c r="Q37" s="95">
        <v>142.577</v>
      </c>
      <c r="R37" s="84">
        <v>142.577</v>
      </c>
      <c r="S37" s="84">
        <v>142.577</v>
      </c>
      <c r="T37" s="96">
        <v>142.577</v>
      </c>
      <c r="V37" s="84">
        <v>138.378</v>
      </c>
      <c r="W37" s="84">
        <v>148.497</v>
      </c>
      <c r="X37" s="84">
        <v>141.003</v>
      </c>
      <c r="Y37" s="84">
        <v>144.555</v>
      </c>
      <c r="Z37" s="95">
        <v>135.156</v>
      </c>
      <c r="AA37" s="84">
        <v>132.271</v>
      </c>
      <c r="AB37" s="84">
        <v>131.29</v>
      </c>
      <c r="AC37" s="96">
        <v>134.965</v>
      </c>
      <c r="AD37" s="84">
        <v>119.932</v>
      </c>
      <c r="AE37" s="84">
        <v>116.555</v>
      </c>
      <c r="AF37" s="84">
        <v>122.886</v>
      </c>
      <c r="AG37" s="84">
        <v>128.599</v>
      </c>
      <c r="AH37" s="95">
        <v>119.248</v>
      </c>
      <c r="AI37" s="84">
        <v>125.47</v>
      </c>
      <c r="AJ37" s="84">
        <v>124.83</v>
      </c>
      <c r="AK37" s="96">
        <v>130.86</v>
      </c>
      <c r="AL37" s="95">
        <v>131.621</v>
      </c>
      <c r="AM37" s="84">
        <v>109.556</v>
      </c>
      <c r="AN37" s="84">
        <v>138.919</v>
      </c>
      <c r="AO37" s="96">
        <v>112.708</v>
      </c>
    </row>
    <row r="38">
      <c r="A38" s="84">
        <v>173.0</v>
      </c>
      <c r="B38" s="84">
        <v>173.0</v>
      </c>
      <c r="C38" s="84">
        <v>173.0</v>
      </c>
      <c r="D38" s="84">
        <v>173.0</v>
      </c>
      <c r="E38" s="95">
        <v>185.311</v>
      </c>
      <c r="F38" s="84">
        <v>257.709</v>
      </c>
      <c r="G38" s="84">
        <v>259.622</v>
      </c>
      <c r="H38" s="96">
        <v>198.036</v>
      </c>
      <c r="I38" s="95">
        <v>164.907</v>
      </c>
      <c r="J38" s="84">
        <v>251.765</v>
      </c>
      <c r="K38" s="84">
        <v>241.597</v>
      </c>
      <c r="L38" s="96">
        <v>174.781</v>
      </c>
      <c r="M38" s="95">
        <v>146.674</v>
      </c>
      <c r="N38" s="84">
        <v>163.669</v>
      </c>
      <c r="O38" s="84">
        <v>173.212</v>
      </c>
      <c r="P38" s="96">
        <v>151.474</v>
      </c>
      <c r="Q38" s="95">
        <v>142.577</v>
      </c>
      <c r="R38" s="84">
        <v>142.577</v>
      </c>
      <c r="S38" s="84">
        <v>142.577</v>
      </c>
      <c r="T38" s="96">
        <v>142.577</v>
      </c>
      <c r="V38" s="84">
        <v>138.378</v>
      </c>
      <c r="W38" s="84">
        <v>148.497</v>
      </c>
      <c r="X38" s="84">
        <v>141.003</v>
      </c>
      <c r="Y38" s="84">
        <v>144.554</v>
      </c>
      <c r="Z38" s="95">
        <v>134.816</v>
      </c>
      <c r="AA38" s="84">
        <v>134.382</v>
      </c>
      <c r="AB38" s="84">
        <v>131.091</v>
      </c>
      <c r="AC38" s="96">
        <v>134.053</v>
      </c>
      <c r="AD38" s="84">
        <v>120.508</v>
      </c>
      <c r="AE38" s="84">
        <v>119.76</v>
      </c>
      <c r="AF38" s="84">
        <v>121.821</v>
      </c>
      <c r="AG38" s="84">
        <v>126.806</v>
      </c>
      <c r="AH38" s="95">
        <v>119.005</v>
      </c>
      <c r="AI38" s="84">
        <v>125.843</v>
      </c>
      <c r="AJ38" s="84">
        <v>123.026</v>
      </c>
      <c r="AK38" s="96">
        <v>131.878</v>
      </c>
      <c r="AL38" s="95">
        <v>131.621</v>
      </c>
      <c r="AM38" s="84">
        <v>109.556</v>
      </c>
      <c r="AN38" s="84">
        <v>138.919</v>
      </c>
      <c r="AO38" s="96">
        <v>112.708</v>
      </c>
    </row>
    <row r="39">
      <c r="A39" s="84">
        <v>173.0</v>
      </c>
      <c r="B39" s="84">
        <v>173.0</v>
      </c>
      <c r="C39" s="84">
        <v>173.0</v>
      </c>
      <c r="D39" s="84">
        <v>173.0</v>
      </c>
      <c r="E39" s="95">
        <v>186.291</v>
      </c>
      <c r="F39" s="84">
        <v>261.552</v>
      </c>
      <c r="G39" s="84">
        <v>255.97</v>
      </c>
      <c r="H39" s="96">
        <v>195.843</v>
      </c>
      <c r="I39" s="95">
        <v>160.049</v>
      </c>
      <c r="J39" s="84">
        <v>261.179</v>
      </c>
      <c r="K39" s="84">
        <v>232.51</v>
      </c>
      <c r="L39" s="96">
        <v>167.826</v>
      </c>
      <c r="M39" s="95">
        <v>146.804</v>
      </c>
      <c r="N39" s="84">
        <v>168.823</v>
      </c>
      <c r="O39" s="84">
        <v>170.837</v>
      </c>
      <c r="P39" s="96">
        <v>151.498</v>
      </c>
      <c r="Q39" s="95">
        <v>142.577</v>
      </c>
      <c r="R39" s="84">
        <v>142.577</v>
      </c>
      <c r="S39" s="84">
        <v>142.577</v>
      </c>
      <c r="T39" s="96">
        <v>142.577</v>
      </c>
      <c r="V39" s="84">
        <v>138.378</v>
      </c>
      <c r="W39" s="84">
        <v>148.497</v>
      </c>
      <c r="X39" s="84">
        <v>141.003</v>
      </c>
      <c r="Y39" s="84">
        <v>144.555</v>
      </c>
      <c r="Z39" s="95">
        <v>133.962</v>
      </c>
      <c r="AA39" s="84">
        <v>136.493</v>
      </c>
      <c r="AB39" s="84">
        <v>131.053</v>
      </c>
      <c r="AC39" s="96">
        <v>133.009</v>
      </c>
      <c r="AD39" s="84">
        <v>121.227</v>
      </c>
      <c r="AE39" s="84">
        <v>123.62</v>
      </c>
      <c r="AF39" s="84">
        <v>121.314</v>
      </c>
      <c r="AG39" s="84">
        <v>124.268</v>
      </c>
      <c r="AH39" s="95">
        <v>119.012</v>
      </c>
      <c r="AI39" s="84">
        <v>126.498</v>
      </c>
      <c r="AJ39" s="84">
        <v>121.468</v>
      </c>
      <c r="AK39" s="96">
        <v>132.584</v>
      </c>
      <c r="AL39" s="95">
        <v>131.621</v>
      </c>
      <c r="AM39" s="84">
        <v>109.556</v>
      </c>
      <c r="AN39" s="84">
        <v>138.919</v>
      </c>
      <c r="AO39" s="96">
        <v>112.708</v>
      </c>
    </row>
    <row r="40">
      <c r="A40" s="84">
        <v>173.0</v>
      </c>
      <c r="B40" s="84">
        <v>173.0</v>
      </c>
      <c r="C40" s="84">
        <v>173.0</v>
      </c>
      <c r="D40" s="84">
        <v>173.0</v>
      </c>
      <c r="E40" s="95">
        <v>188.302</v>
      </c>
      <c r="F40" s="84">
        <v>265.374</v>
      </c>
      <c r="G40" s="84">
        <v>252.123</v>
      </c>
      <c r="H40" s="96">
        <v>193.95</v>
      </c>
      <c r="I40" s="95">
        <v>160.992</v>
      </c>
      <c r="J40" s="84">
        <v>266.141</v>
      </c>
      <c r="K40" s="84">
        <v>224.036</v>
      </c>
      <c r="L40" s="96">
        <v>167.692</v>
      </c>
      <c r="M40" s="95">
        <v>146.989</v>
      </c>
      <c r="N40" s="84">
        <v>173.844</v>
      </c>
      <c r="O40" s="84">
        <v>168.218</v>
      </c>
      <c r="P40" s="96">
        <v>151.349</v>
      </c>
      <c r="Q40" s="95">
        <v>142.577</v>
      </c>
      <c r="R40" s="84">
        <v>142.577</v>
      </c>
      <c r="S40" s="84">
        <v>142.577</v>
      </c>
      <c r="T40" s="96">
        <v>142.577</v>
      </c>
      <c r="V40" s="84">
        <v>138.378</v>
      </c>
      <c r="W40" s="84">
        <v>148.497</v>
      </c>
      <c r="X40" s="84">
        <v>141.002</v>
      </c>
      <c r="Y40" s="84">
        <v>144.554</v>
      </c>
      <c r="Z40" s="95">
        <v>132.827</v>
      </c>
      <c r="AA40" s="84">
        <v>138.595</v>
      </c>
      <c r="AB40" s="84">
        <v>131.106</v>
      </c>
      <c r="AC40" s="96">
        <v>131.859</v>
      </c>
      <c r="AD40" s="84">
        <v>121.934</v>
      </c>
      <c r="AE40" s="84">
        <v>127.119</v>
      </c>
      <c r="AF40" s="84">
        <v>120.804</v>
      </c>
      <c r="AG40" s="84">
        <v>120.929</v>
      </c>
      <c r="AH40" s="95">
        <v>119.396</v>
      </c>
      <c r="AI40" s="84">
        <v>127.412</v>
      </c>
      <c r="AJ40" s="84">
        <v>120.186</v>
      </c>
      <c r="AK40" s="96">
        <v>133.109</v>
      </c>
      <c r="AL40" s="95">
        <v>131.62</v>
      </c>
      <c r="AM40" s="84">
        <v>109.556</v>
      </c>
      <c r="AN40" s="84">
        <v>138.919</v>
      </c>
      <c r="AO40" s="96">
        <v>112.708</v>
      </c>
    </row>
    <row r="41">
      <c r="A41" s="84">
        <v>173.0</v>
      </c>
      <c r="B41" s="84">
        <v>173.0</v>
      </c>
      <c r="C41" s="84">
        <v>173.0</v>
      </c>
      <c r="D41" s="84">
        <v>173.0</v>
      </c>
      <c r="E41" s="95">
        <v>190.731</v>
      </c>
      <c r="F41" s="84">
        <v>267.537</v>
      </c>
      <c r="G41" s="84">
        <v>247.479</v>
      </c>
      <c r="H41" s="96">
        <v>192.749</v>
      </c>
      <c r="I41" s="95">
        <v>161.185</v>
      </c>
      <c r="J41" s="84">
        <v>269.763</v>
      </c>
      <c r="K41" s="84">
        <v>215.028</v>
      </c>
      <c r="L41" s="96">
        <v>165.846</v>
      </c>
      <c r="M41" s="95">
        <v>147.553</v>
      </c>
      <c r="N41" s="84">
        <v>177.103</v>
      </c>
      <c r="O41" s="84">
        <v>165.379</v>
      </c>
      <c r="P41" s="96">
        <v>151.3</v>
      </c>
      <c r="Q41" s="95">
        <v>142.577</v>
      </c>
      <c r="R41" s="84">
        <v>142.577</v>
      </c>
      <c r="S41" s="84">
        <v>142.577</v>
      </c>
      <c r="T41" s="96">
        <v>142.577</v>
      </c>
      <c r="V41" s="84">
        <v>138.378</v>
      </c>
      <c r="W41" s="84">
        <v>148.498</v>
      </c>
      <c r="X41" s="84">
        <v>141.003</v>
      </c>
      <c r="Y41" s="84">
        <v>144.555</v>
      </c>
      <c r="Z41" s="95">
        <v>131.665</v>
      </c>
      <c r="AA41" s="84">
        <v>140.621</v>
      </c>
      <c r="AB41" s="84">
        <v>131.115</v>
      </c>
      <c r="AC41" s="96">
        <v>130.419</v>
      </c>
      <c r="AD41" s="84">
        <v>122.614</v>
      </c>
      <c r="AE41" s="84">
        <v>130.154</v>
      </c>
      <c r="AF41" s="84">
        <v>120.335</v>
      </c>
      <c r="AG41" s="84">
        <v>117.382</v>
      </c>
      <c r="AH41" s="95">
        <v>120.334</v>
      </c>
      <c r="AI41" s="84">
        <v>128.528</v>
      </c>
      <c r="AJ41" s="84">
        <v>119.138</v>
      </c>
      <c r="AK41" s="96">
        <v>133.442</v>
      </c>
      <c r="AL41" s="95">
        <v>131.621</v>
      </c>
      <c r="AM41" s="84">
        <v>109.556</v>
      </c>
      <c r="AN41" s="84">
        <v>138.919</v>
      </c>
      <c r="AO41" s="96">
        <v>112.708</v>
      </c>
    </row>
    <row r="42">
      <c r="A42" s="84">
        <v>173.0</v>
      </c>
      <c r="B42" s="84">
        <v>173.0</v>
      </c>
      <c r="C42" s="84">
        <v>173.0</v>
      </c>
      <c r="D42" s="84">
        <v>173.0</v>
      </c>
      <c r="E42" s="95">
        <v>193.684</v>
      </c>
      <c r="F42" s="84">
        <v>269.13</v>
      </c>
      <c r="G42" s="84">
        <v>241.788</v>
      </c>
      <c r="H42" s="96">
        <v>190.579</v>
      </c>
      <c r="I42" s="95">
        <v>165.839</v>
      </c>
      <c r="J42" s="84">
        <v>271.1</v>
      </c>
      <c r="K42" s="84">
        <v>209.548</v>
      </c>
      <c r="L42" s="96">
        <v>167.413</v>
      </c>
      <c r="M42" s="95">
        <v>149.351</v>
      </c>
      <c r="N42" s="84">
        <v>177.959</v>
      </c>
      <c r="O42" s="84">
        <v>163.18</v>
      </c>
      <c r="P42" s="96">
        <v>152.363</v>
      </c>
      <c r="Q42" s="95">
        <v>142.577</v>
      </c>
      <c r="R42" s="84">
        <v>142.577</v>
      </c>
      <c r="S42" s="84">
        <v>142.577</v>
      </c>
      <c r="T42" s="96">
        <v>142.577</v>
      </c>
      <c r="V42" s="84">
        <v>138.377</v>
      </c>
      <c r="W42" s="84">
        <v>148.497</v>
      </c>
      <c r="X42" s="84">
        <v>141.002</v>
      </c>
      <c r="Y42" s="84">
        <v>144.554</v>
      </c>
      <c r="Z42" s="95">
        <v>130.557</v>
      </c>
      <c r="AA42" s="84">
        <v>142.542</v>
      </c>
      <c r="AB42" s="84">
        <v>131.088</v>
      </c>
      <c r="AC42" s="96">
        <v>128.966</v>
      </c>
      <c r="AD42" s="84">
        <v>123.099</v>
      </c>
      <c r="AE42" s="84">
        <v>132.736</v>
      </c>
      <c r="AF42" s="84">
        <v>119.929</v>
      </c>
      <c r="AG42" s="84">
        <v>114.154</v>
      </c>
      <c r="AH42" s="95">
        <v>121.886</v>
      </c>
      <c r="AI42" s="84">
        <v>129.762</v>
      </c>
      <c r="AJ42" s="84">
        <v>118.404</v>
      </c>
      <c r="AK42" s="96">
        <v>133.463</v>
      </c>
      <c r="AL42" s="95">
        <v>131.621</v>
      </c>
      <c r="AM42" s="84">
        <v>109.556</v>
      </c>
      <c r="AN42" s="84">
        <v>138.919</v>
      </c>
      <c r="AO42" s="96">
        <v>112.708</v>
      </c>
    </row>
    <row r="43">
      <c r="A43" s="84">
        <v>173.0</v>
      </c>
      <c r="B43" s="84">
        <v>173.0</v>
      </c>
      <c r="C43" s="84">
        <v>173.0</v>
      </c>
      <c r="D43" s="84">
        <v>173.0</v>
      </c>
      <c r="E43" s="95">
        <v>197.409</v>
      </c>
      <c r="F43" s="84">
        <v>269.467</v>
      </c>
      <c r="G43" s="84">
        <v>235.955</v>
      </c>
      <c r="H43" s="96">
        <v>189.042</v>
      </c>
      <c r="I43" s="95">
        <v>173.881</v>
      </c>
      <c r="J43" s="84">
        <v>270.697</v>
      </c>
      <c r="K43" s="84">
        <v>207.053</v>
      </c>
      <c r="L43" s="96">
        <v>172.284</v>
      </c>
      <c r="M43" s="95">
        <v>152.152</v>
      </c>
      <c r="N43" s="84">
        <v>178.571</v>
      </c>
      <c r="O43" s="84">
        <v>162.521</v>
      </c>
      <c r="P43" s="96">
        <v>154.325</v>
      </c>
      <c r="Q43" s="95">
        <v>142.577</v>
      </c>
      <c r="R43" s="84">
        <v>142.577</v>
      </c>
      <c r="S43" s="84">
        <v>142.577</v>
      </c>
      <c r="T43" s="96">
        <v>142.577</v>
      </c>
      <c r="V43" s="84">
        <v>138.378</v>
      </c>
      <c r="W43" s="84">
        <v>148.497</v>
      </c>
      <c r="X43" s="84">
        <v>141.003</v>
      </c>
      <c r="Y43" s="84">
        <v>144.555</v>
      </c>
      <c r="Z43" s="95">
        <v>129.482</v>
      </c>
      <c r="AA43" s="84">
        <v>144.26</v>
      </c>
      <c r="AB43" s="84">
        <v>131.032</v>
      </c>
      <c r="AC43" s="96">
        <v>127.799</v>
      </c>
      <c r="AD43" s="84">
        <v>123.1</v>
      </c>
      <c r="AE43" s="84">
        <v>134.907</v>
      </c>
      <c r="AF43" s="84">
        <v>119.837</v>
      </c>
      <c r="AG43" s="84">
        <v>111.772</v>
      </c>
      <c r="AH43" s="95">
        <v>124.131</v>
      </c>
      <c r="AI43" s="84">
        <v>130.938</v>
      </c>
      <c r="AJ43" s="84">
        <v>118.0</v>
      </c>
      <c r="AK43" s="96">
        <v>133.081</v>
      </c>
      <c r="AL43" s="95">
        <v>131.62</v>
      </c>
      <c r="AM43" s="84">
        <v>109.556</v>
      </c>
      <c r="AN43" s="84">
        <v>138.919</v>
      </c>
      <c r="AO43" s="96">
        <v>112.708</v>
      </c>
    </row>
    <row r="44">
      <c r="A44" s="84">
        <v>173.0</v>
      </c>
      <c r="B44" s="84">
        <v>173.0</v>
      </c>
      <c r="C44" s="84">
        <v>173.0</v>
      </c>
      <c r="D44" s="84">
        <v>173.0</v>
      </c>
      <c r="E44" s="95">
        <v>202.713</v>
      </c>
      <c r="F44" s="84">
        <v>269.47</v>
      </c>
      <c r="G44" s="84">
        <v>231.243</v>
      </c>
      <c r="H44" s="96">
        <v>189.525</v>
      </c>
      <c r="I44" s="95">
        <v>182.862</v>
      </c>
      <c r="J44" s="84">
        <v>269.501</v>
      </c>
      <c r="K44" s="84">
        <v>207.197</v>
      </c>
      <c r="L44" s="96">
        <v>179.019</v>
      </c>
      <c r="M44" s="95">
        <v>153.836</v>
      </c>
      <c r="N44" s="84">
        <v>178.538</v>
      </c>
      <c r="O44" s="84">
        <v>161.722</v>
      </c>
      <c r="P44" s="96">
        <v>155.068</v>
      </c>
      <c r="Q44" s="95">
        <v>142.577</v>
      </c>
      <c r="R44" s="84">
        <v>142.577</v>
      </c>
      <c r="S44" s="84">
        <v>142.577</v>
      </c>
      <c r="T44" s="96">
        <v>142.577</v>
      </c>
      <c r="V44" s="84">
        <v>138.378</v>
      </c>
      <c r="W44" s="84">
        <v>148.497</v>
      </c>
      <c r="X44" s="84">
        <v>141.003</v>
      </c>
      <c r="Y44" s="84">
        <v>144.554</v>
      </c>
      <c r="Z44" s="95">
        <v>128.67</v>
      </c>
      <c r="AA44" s="84">
        <v>145.647</v>
      </c>
      <c r="AB44" s="84">
        <v>130.943</v>
      </c>
      <c r="AC44" s="96">
        <v>127.14</v>
      </c>
      <c r="AD44" s="84">
        <v>122.344</v>
      </c>
      <c r="AE44" s="84">
        <v>136.747</v>
      </c>
      <c r="AF44" s="84">
        <v>119.844</v>
      </c>
      <c r="AG44" s="84">
        <v>110.308</v>
      </c>
      <c r="AH44" s="95">
        <v>126.87</v>
      </c>
      <c r="AI44" s="84">
        <v>131.852</v>
      </c>
      <c r="AJ44" s="84">
        <v>117.937</v>
      </c>
      <c r="AK44" s="96">
        <v>132.296</v>
      </c>
      <c r="AL44" s="95">
        <v>131.621</v>
      </c>
      <c r="AM44" s="84">
        <v>109.556</v>
      </c>
      <c r="AN44" s="84">
        <v>138.919</v>
      </c>
      <c r="AO44" s="96">
        <v>112.708</v>
      </c>
    </row>
    <row r="45">
      <c r="A45" s="84">
        <v>173.0</v>
      </c>
      <c r="B45" s="84">
        <v>173.0</v>
      </c>
      <c r="C45" s="84">
        <v>173.0</v>
      </c>
      <c r="D45" s="84">
        <v>173.0</v>
      </c>
      <c r="E45" s="95">
        <v>209.906</v>
      </c>
      <c r="F45" s="84">
        <v>270.72</v>
      </c>
      <c r="G45" s="84">
        <v>228.842</v>
      </c>
      <c r="H45" s="96">
        <v>192.115</v>
      </c>
      <c r="I45" s="95">
        <v>192.334</v>
      </c>
      <c r="J45" s="84">
        <v>269.548</v>
      </c>
      <c r="K45" s="84">
        <v>210.563</v>
      </c>
      <c r="L45" s="96">
        <v>187.221</v>
      </c>
      <c r="M45" s="95">
        <v>153.741</v>
      </c>
      <c r="N45" s="84">
        <v>174.264</v>
      </c>
      <c r="O45" s="84">
        <v>158.564</v>
      </c>
      <c r="P45" s="96">
        <v>154.294</v>
      </c>
      <c r="Q45" s="95">
        <v>142.577</v>
      </c>
      <c r="R45" s="84">
        <v>142.577</v>
      </c>
      <c r="S45" s="84">
        <v>142.577</v>
      </c>
      <c r="T45" s="96">
        <v>142.577</v>
      </c>
      <c r="V45" s="84">
        <v>138.377</v>
      </c>
      <c r="W45" s="84">
        <v>148.497</v>
      </c>
      <c r="X45" s="84">
        <v>141.002</v>
      </c>
      <c r="Y45" s="84">
        <v>144.554</v>
      </c>
      <c r="Z45" s="95">
        <v>128.328</v>
      </c>
      <c r="AA45" s="84">
        <v>146.667</v>
      </c>
      <c r="AB45" s="84">
        <v>130.826</v>
      </c>
      <c r="AC45" s="96">
        <v>127.104</v>
      </c>
      <c r="AD45" s="84">
        <v>120.484</v>
      </c>
      <c r="AE45" s="84">
        <v>138.085</v>
      </c>
      <c r="AF45" s="84">
        <v>119.82</v>
      </c>
      <c r="AG45" s="84">
        <v>109.492</v>
      </c>
      <c r="AH45" s="95">
        <v>129.213</v>
      </c>
      <c r="AI45" s="84">
        <v>132.504</v>
      </c>
      <c r="AJ45" s="84">
        <v>118.366</v>
      </c>
      <c r="AK45" s="96">
        <v>131.269</v>
      </c>
      <c r="AL45" s="95">
        <v>131.621</v>
      </c>
      <c r="AM45" s="84">
        <v>109.556</v>
      </c>
      <c r="AN45" s="84">
        <v>138.919</v>
      </c>
      <c r="AO45" s="96">
        <v>112.708</v>
      </c>
    </row>
    <row r="46">
      <c r="A46" s="84">
        <v>173.0</v>
      </c>
      <c r="B46" s="84">
        <v>173.0</v>
      </c>
      <c r="C46" s="84">
        <v>173.0</v>
      </c>
      <c r="D46" s="84">
        <v>173.0</v>
      </c>
      <c r="E46" s="95">
        <v>218.34</v>
      </c>
      <c r="F46" s="84">
        <v>273.344</v>
      </c>
      <c r="G46" s="84">
        <v>228.467</v>
      </c>
      <c r="H46" s="96">
        <v>195.933</v>
      </c>
      <c r="I46" s="95">
        <v>199.36</v>
      </c>
      <c r="J46" s="84">
        <v>271.557</v>
      </c>
      <c r="K46" s="84">
        <v>210.713</v>
      </c>
      <c r="L46" s="96">
        <v>190.719</v>
      </c>
      <c r="M46" s="95">
        <v>153.421</v>
      </c>
      <c r="N46" s="84">
        <v>170.861</v>
      </c>
      <c r="O46" s="84">
        <v>156.219</v>
      </c>
      <c r="P46" s="96">
        <v>153.744</v>
      </c>
      <c r="Q46" s="95">
        <v>142.577</v>
      </c>
      <c r="R46" s="84">
        <v>142.577</v>
      </c>
      <c r="S46" s="84">
        <v>142.577</v>
      </c>
      <c r="T46" s="96">
        <v>142.577</v>
      </c>
      <c r="V46" s="84">
        <v>138.378</v>
      </c>
      <c r="W46" s="84">
        <v>148.498</v>
      </c>
      <c r="X46" s="84">
        <v>141.004</v>
      </c>
      <c r="Y46" s="84">
        <v>144.555</v>
      </c>
      <c r="Z46" s="95">
        <v>128.299</v>
      </c>
      <c r="AA46" s="84">
        <v>147.255</v>
      </c>
      <c r="AB46" s="84">
        <v>130.739</v>
      </c>
      <c r="AC46" s="96">
        <v>127.533</v>
      </c>
      <c r="AD46" s="84">
        <v>117.766</v>
      </c>
      <c r="AE46" s="84">
        <v>138.675</v>
      </c>
      <c r="AF46" s="84">
        <v>119.629</v>
      </c>
      <c r="AG46" s="84">
        <v>108.956</v>
      </c>
      <c r="AH46" s="95">
        <v>131.401</v>
      </c>
      <c r="AI46" s="84">
        <v>132.687</v>
      </c>
      <c r="AJ46" s="84">
        <v>119.047</v>
      </c>
      <c r="AK46" s="96">
        <v>129.951</v>
      </c>
      <c r="AL46" s="95">
        <v>131.621</v>
      </c>
      <c r="AM46" s="84">
        <v>109.556</v>
      </c>
      <c r="AN46" s="84">
        <v>138.919</v>
      </c>
      <c r="AO46" s="96">
        <v>112.708</v>
      </c>
    </row>
    <row r="47">
      <c r="A47" s="84">
        <v>173.0</v>
      </c>
      <c r="B47" s="84">
        <v>173.0</v>
      </c>
      <c r="C47" s="84">
        <v>173.0</v>
      </c>
      <c r="D47" s="84">
        <v>173.0</v>
      </c>
      <c r="E47" s="95">
        <v>223.175</v>
      </c>
      <c r="F47" s="84">
        <v>271.89</v>
      </c>
      <c r="G47" s="84">
        <v>224.518</v>
      </c>
      <c r="H47" s="96">
        <v>195.751</v>
      </c>
      <c r="I47" s="95">
        <v>205.482</v>
      </c>
      <c r="J47" s="84">
        <v>272.383</v>
      </c>
      <c r="K47" s="84">
        <v>209.21</v>
      </c>
      <c r="L47" s="96">
        <v>191.474</v>
      </c>
      <c r="M47" s="95">
        <v>153.442</v>
      </c>
      <c r="N47" s="84">
        <v>169.9</v>
      </c>
      <c r="O47" s="84">
        <v>155.674</v>
      </c>
      <c r="P47" s="96">
        <v>153.711</v>
      </c>
      <c r="Q47" s="95">
        <v>142.577</v>
      </c>
      <c r="R47" s="84">
        <v>142.577</v>
      </c>
      <c r="S47" s="84">
        <v>142.577</v>
      </c>
      <c r="T47" s="96">
        <v>142.577</v>
      </c>
      <c r="V47" s="84">
        <v>138.378</v>
      </c>
      <c r="W47" s="84">
        <v>148.497</v>
      </c>
      <c r="X47" s="84">
        <v>141.003</v>
      </c>
      <c r="Y47" s="84">
        <v>144.555</v>
      </c>
      <c r="Z47" s="95">
        <v>128.425</v>
      </c>
      <c r="AA47" s="84">
        <v>147.388</v>
      </c>
      <c r="AB47" s="84">
        <v>130.868</v>
      </c>
      <c r="AC47" s="96">
        <v>128.123</v>
      </c>
      <c r="AD47" s="84">
        <v>115.114</v>
      </c>
      <c r="AE47" s="84">
        <v>138.735</v>
      </c>
      <c r="AF47" s="84">
        <v>119.882</v>
      </c>
      <c r="AG47" s="84">
        <v>108.561</v>
      </c>
      <c r="AH47" s="95">
        <v>133.02</v>
      </c>
      <c r="AI47" s="84">
        <v>132.549</v>
      </c>
      <c r="AJ47" s="84">
        <v>120.058</v>
      </c>
      <c r="AK47" s="96">
        <v>128.458</v>
      </c>
      <c r="AL47" s="95">
        <v>131.621</v>
      </c>
      <c r="AM47" s="84">
        <v>109.556</v>
      </c>
      <c r="AN47" s="84">
        <v>138.919</v>
      </c>
      <c r="AO47" s="96">
        <v>112.708</v>
      </c>
    </row>
    <row r="48">
      <c r="A48" s="84">
        <v>173.0</v>
      </c>
      <c r="B48" s="84">
        <v>173.0</v>
      </c>
      <c r="C48" s="84">
        <v>173.0</v>
      </c>
      <c r="D48" s="84">
        <v>173.0</v>
      </c>
      <c r="E48" s="95">
        <v>226.824</v>
      </c>
      <c r="F48" s="84">
        <v>269.144</v>
      </c>
      <c r="G48" s="84">
        <v>219.405</v>
      </c>
      <c r="H48" s="96">
        <v>194.064</v>
      </c>
      <c r="I48" s="95">
        <v>211.567</v>
      </c>
      <c r="J48" s="84">
        <v>270.904</v>
      </c>
      <c r="K48" s="84">
        <v>207.296</v>
      </c>
      <c r="L48" s="96">
        <v>191.221</v>
      </c>
      <c r="M48" s="95">
        <v>153.681</v>
      </c>
      <c r="N48" s="84">
        <v>170.625</v>
      </c>
      <c r="O48" s="84">
        <v>155.746</v>
      </c>
      <c r="P48" s="96">
        <v>153.792</v>
      </c>
      <c r="Q48" s="95">
        <v>142.577</v>
      </c>
      <c r="R48" s="84">
        <v>142.577</v>
      </c>
      <c r="S48" s="84">
        <v>142.577</v>
      </c>
      <c r="T48" s="96">
        <v>142.577</v>
      </c>
      <c r="V48" s="84">
        <v>138.378</v>
      </c>
      <c r="W48" s="84">
        <v>148.497</v>
      </c>
      <c r="X48" s="84">
        <v>141.003</v>
      </c>
      <c r="Y48" s="84">
        <v>144.554</v>
      </c>
      <c r="Z48" s="95">
        <v>128.694</v>
      </c>
      <c r="AA48" s="84">
        <v>147.145</v>
      </c>
      <c r="AB48" s="84">
        <v>131.133</v>
      </c>
      <c r="AC48" s="96">
        <v>128.622</v>
      </c>
      <c r="AD48" s="84">
        <v>112.76</v>
      </c>
      <c r="AE48" s="84">
        <v>138.465</v>
      </c>
      <c r="AF48" s="84">
        <v>120.739</v>
      </c>
      <c r="AG48" s="84">
        <v>108.333</v>
      </c>
      <c r="AH48" s="95">
        <v>134.035</v>
      </c>
      <c r="AI48" s="84">
        <v>132.318</v>
      </c>
      <c r="AJ48" s="84">
        <v>121.43</v>
      </c>
      <c r="AK48" s="96">
        <v>126.879</v>
      </c>
      <c r="AL48" s="95">
        <v>131.621</v>
      </c>
      <c r="AM48" s="84">
        <v>109.556</v>
      </c>
      <c r="AN48" s="84">
        <v>138.919</v>
      </c>
      <c r="AO48" s="96">
        <v>112.708</v>
      </c>
    </row>
    <row r="49">
      <c r="A49" s="84">
        <v>173.0</v>
      </c>
      <c r="B49" s="84">
        <v>173.0</v>
      </c>
      <c r="C49" s="84">
        <v>173.0</v>
      </c>
      <c r="D49" s="84">
        <v>173.0</v>
      </c>
      <c r="E49" s="95">
        <v>232.429</v>
      </c>
      <c r="F49" s="84">
        <v>268.758</v>
      </c>
      <c r="G49" s="84">
        <v>216.293</v>
      </c>
      <c r="H49" s="96">
        <v>193.819</v>
      </c>
      <c r="I49" s="95">
        <v>215.487</v>
      </c>
      <c r="J49" s="84">
        <v>265.863</v>
      </c>
      <c r="K49" s="84">
        <v>203.621</v>
      </c>
      <c r="L49" s="96">
        <v>188.867</v>
      </c>
      <c r="M49" s="95">
        <v>154.162</v>
      </c>
      <c r="N49" s="84">
        <v>172.006</v>
      </c>
      <c r="O49" s="84">
        <v>155.686</v>
      </c>
      <c r="P49" s="96">
        <v>153.782</v>
      </c>
      <c r="Q49" s="95">
        <v>142.577</v>
      </c>
      <c r="R49" s="84">
        <v>142.577</v>
      </c>
      <c r="S49" s="84">
        <v>142.577</v>
      </c>
      <c r="T49" s="96">
        <v>142.577</v>
      </c>
      <c r="V49" s="84">
        <v>138.379</v>
      </c>
      <c r="W49" s="84">
        <v>148.498</v>
      </c>
      <c r="X49" s="84">
        <v>141.004</v>
      </c>
      <c r="Y49" s="84">
        <v>144.555</v>
      </c>
      <c r="Z49" s="95">
        <v>129.086</v>
      </c>
      <c r="AA49" s="84">
        <v>146.565</v>
      </c>
      <c r="AB49" s="84">
        <v>131.225</v>
      </c>
      <c r="AC49" s="96">
        <v>128.883</v>
      </c>
      <c r="AD49" s="84">
        <v>110.782</v>
      </c>
      <c r="AE49" s="84">
        <v>137.916</v>
      </c>
      <c r="AF49" s="84">
        <v>122.011</v>
      </c>
      <c r="AG49" s="84">
        <v>108.342</v>
      </c>
      <c r="AH49" s="95">
        <v>134.42</v>
      </c>
      <c r="AI49" s="84">
        <v>131.958</v>
      </c>
      <c r="AJ49" s="84">
        <v>123.176</v>
      </c>
      <c r="AK49" s="96">
        <v>125.174</v>
      </c>
      <c r="AL49" s="95">
        <v>131.621</v>
      </c>
      <c r="AM49" s="84">
        <v>109.556</v>
      </c>
      <c r="AN49" s="84">
        <v>138.919</v>
      </c>
      <c r="AO49" s="96">
        <v>112.708</v>
      </c>
    </row>
    <row r="50">
      <c r="A50" s="84">
        <v>173.0</v>
      </c>
      <c r="B50" s="84">
        <v>173.0</v>
      </c>
      <c r="C50" s="84">
        <v>173.0</v>
      </c>
      <c r="D50" s="84">
        <v>173.0</v>
      </c>
      <c r="E50" s="95">
        <v>241.55</v>
      </c>
      <c r="F50" s="84">
        <v>272.173</v>
      </c>
      <c r="G50" s="84">
        <v>216.321</v>
      </c>
      <c r="H50" s="96">
        <v>195.962</v>
      </c>
      <c r="I50" s="95">
        <v>220.576</v>
      </c>
      <c r="J50" s="84">
        <v>261.25</v>
      </c>
      <c r="K50" s="84">
        <v>200.847</v>
      </c>
      <c r="L50" s="96">
        <v>187.719</v>
      </c>
      <c r="M50" s="95">
        <v>155.918</v>
      </c>
      <c r="N50" s="84">
        <v>174.259</v>
      </c>
      <c r="O50" s="84">
        <v>156.746</v>
      </c>
      <c r="P50" s="96">
        <v>154.392</v>
      </c>
      <c r="Q50" s="95">
        <v>142.577</v>
      </c>
      <c r="R50" s="84">
        <v>142.577</v>
      </c>
      <c r="S50" s="84">
        <v>142.577</v>
      </c>
      <c r="T50" s="96">
        <v>142.577</v>
      </c>
      <c r="V50" s="84">
        <v>138.378</v>
      </c>
      <c r="W50" s="84">
        <v>148.498</v>
      </c>
      <c r="X50" s="84">
        <v>141.003</v>
      </c>
      <c r="Y50" s="84">
        <v>144.555</v>
      </c>
      <c r="Z50" s="95">
        <v>129.585</v>
      </c>
      <c r="AA50" s="84">
        <v>145.767</v>
      </c>
      <c r="AB50" s="84">
        <v>130.933</v>
      </c>
      <c r="AC50" s="96">
        <v>128.915</v>
      </c>
      <c r="AD50" s="84">
        <v>109.422</v>
      </c>
      <c r="AE50" s="84">
        <v>137.221</v>
      </c>
      <c r="AF50" s="84">
        <v>123.451</v>
      </c>
      <c r="AG50" s="84">
        <v>108.471</v>
      </c>
      <c r="AH50" s="95">
        <v>134.153</v>
      </c>
      <c r="AI50" s="84">
        <v>131.4</v>
      </c>
      <c r="AJ50" s="84">
        <v>125.268</v>
      </c>
      <c r="AK50" s="96">
        <v>123.415</v>
      </c>
      <c r="AL50" s="95">
        <v>131.62</v>
      </c>
      <c r="AM50" s="84">
        <v>109.556</v>
      </c>
      <c r="AN50" s="84">
        <v>138.919</v>
      </c>
      <c r="AO50" s="96">
        <v>112.708</v>
      </c>
    </row>
    <row r="51">
      <c r="A51" s="84">
        <v>173.0</v>
      </c>
      <c r="B51" s="84">
        <v>173.0</v>
      </c>
      <c r="C51" s="84">
        <v>173.0</v>
      </c>
      <c r="D51" s="84">
        <v>173.0</v>
      </c>
      <c r="E51" s="95">
        <v>247.587</v>
      </c>
      <c r="F51" s="84">
        <v>271.88</v>
      </c>
      <c r="G51" s="84">
        <v>215.78</v>
      </c>
      <c r="H51" s="96">
        <v>197.541</v>
      </c>
      <c r="I51" s="95">
        <v>225.128</v>
      </c>
      <c r="J51" s="84">
        <v>256.742</v>
      </c>
      <c r="K51" s="84">
        <v>198.573</v>
      </c>
      <c r="L51" s="96">
        <v>186.287</v>
      </c>
      <c r="M51" s="95">
        <v>158.362</v>
      </c>
      <c r="N51" s="84">
        <v>174.193</v>
      </c>
      <c r="O51" s="84">
        <v>157.353</v>
      </c>
      <c r="P51" s="96">
        <v>154.386</v>
      </c>
      <c r="Q51" s="95">
        <v>142.577</v>
      </c>
      <c r="R51" s="84">
        <v>142.577</v>
      </c>
      <c r="S51" s="84">
        <v>142.577</v>
      </c>
      <c r="T51" s="96">
        <v>142.577</v>
      </c>
      <c r="V51" s="84">
        <v>138.378</v>
      </c>
      <c r="W51" s="84">
        <v>148.498</v>
      </c>
      <c r="X51" s="84">
        <v>141.003</v>
      </c>
      <c r="Y51" s="84">
        <v>144.555</v>
      </c>
      <c r="Z51" s="95">
        <v>130.162</v>
      </c>
      <c r="AA51" s="84">
        <v>144.841</v>
      </c>
      <c r="AB51" s="84">
        <v>130.135</v>
      </c>
      <c r="AC51" s="96">
        <v>128.801</v>
      </c>
      <c r="AD51" s="84">
        <v>108.744</v>
      </c>
      <c r="AE51" s="84">
        <v>136.286</v>
      </c>
      <c r="AF51" s="84">
        <v>124.589</v>
      </c>
      <c r="AG51" s="84">
        <v>108.561</v>
      </c>
      <c r="AH51" s="95">
        <v>132.899</v>
      </c>
      <c r="AI51" s="84">
        <v>130.533</v>
      </c>
      <c r="AJ51" s="84">
        <v>127.579</v>
      </c>
      <c r="AK51" s="96">
        <v>121.689</v>
      </c>
      <c r="AL51" s="95">
        <v>131.62</v>
      </c>
      <c r="AM51" s="84">
        <v>109.556</v>
      </c>
      <c r="AN51" s="84">
        <v>138.919</v>
      </c>
      <c r="AO51" s="96">
        <v>112.708</v>
      </c>
    </row>
    <row r="52">
      <c r="A52" s="84">
        <v>173.0</v>
      </c>
      <c r="B52" s="84">
        <v>173.0</v>
      </c>
      <c r="C52" s="84">
        <v>173.0</v>
      </c>
      <c r="D52" s="84">
        <v>173.0</v>
      </c>
      <c r="E52" s="95">
        <v>250.784</v>
      </c>
      <c r="F52" s="84">
        <v>268.392</v>
      </c>
      <c r="G52" s="84">
        <v>213.581</v>
      </c>
      <c r="H52" s="96">
        <v>197.243</v>
      </c>
      <c r="I52" s="95">
        <v>229.628</v>
      </c>
      <c r="J52" s="84">
        <v>252.248</v>
      </c>
      <c r="K52" s="84">
        <v>195.611</v>
      </c>
      <c r="L52" s="96">
        <v>183.221</v>
      </c>
      <c r="M52" s="95">
        <v>157.342</v>
      </c>
      <c r="N52" s="84">
        <v>171.038</v>
      </c>
      <c r="O52" s="84">
        <v>153.946</v>
      </c>
      <c r="P52" s="96">
        <v>151.153</v>
      </c>
      <c r="Q52" s="95">
        <v>142.577</v>
      </c>
      <c r="R52" s="84">
        <v>142.577</v>
      </c>
      <c r="S52" s="84">
        <v>142.577</v>
      </c>
      <c r="T52" s="96">
        <v>142.577</v>
      </c>
      <c r="V52" s="84">
        <v>138.378</v>
      </c>
      <c r="W52" s="84">
        <v>148.498</v>
      </c>
      <c r="X52" s="84">
        <v>141.003</v>
      </c>
      <c r="Y52" s="84">
        <v>144.555</v>
      </c>
      <c r="Z52" s="95">
        <v>130.834</v>
      </c>
      <c r="AA52" s="84">
        <v>143.929</v>
      </c>
      <c r="AB52" s="84">
        <v>129.195</v>
      </c>
      <c r="AC52" s="96">
        <v>128.762</v>
      </c>
      <c r="AD52" s="84">
        <v>108.793</v>
      </c>
      <c r="AE52" s="84">
        <v>135.201</v>
      </c>
      <c r="AF52" s="84">
        <v>125.209</v>
      </c>
      <c r="AG52" s="84">
        <v>108.605</v>
      </c>
      <c r="AH52" s="95">
        <v>131.575</v>
      </c>
      <c r="AI52" s="84">
        <v>129.3</v>
      </c>
      <c r="AJ52" s="84">
        <v>129.927</v>
      </c>
      <c r="AK52" s="96">
        <v>120.189</v>
      </c>
      <c r="AL52" s="95">
        <v>131.621</v>
      </c>
      <c r="AM52" s="84">
        <v>109.556</v>
      </c>
      <c r="AN52" s="84">
        <v>138.919</v>
      </c>
      <c r="AO52" s="96">
        <v>112.708</v>
      </c>
    </row>
    <row r="53">
      <c r="A53" s="84">
        <v>173.0</v>
      </c>
      <c r="B53" s="84">
        <v>173.0</v>
      </c>
      <c r="C53" s="84">
        <v>173.0</v>
      </c>
      <c r="D53" s="84">
        <v>173.0</v>
      </c>
      <c r="E53" s="95">
        <v>253.909</v>
      </c>
      <c r="F53" s="84">
        <v>264.49</v>
      </c>
      <c r="G53" s="84">
        <v>210.154</v>
      </c>
      <c r="H53" s="96">
        <v>195.651</v>
      </c>
      <c r="I53" s="95">
        <v>233.214</v>
      </c>
      <c r="J53" s="84">
        <v>247.043</v>
      </c>
      <c r="K53" s="84">
        <v>196.211</v>
      </c>
      <c r="L53" s="96">
        <v>184.232</v>
      </c>
      <c r="M53" s="95">
        <v>154.079</v>
      </c>
      <c r="N53" s="84">
        <v>167.235</v>
      </c>
      <c r="O53" s="84">
        <v>150.111</v>
      </c>
      <c r="P53" s="96">
        <v>148.459</v>
      </c>
      <c r="Q53" s="95">
        <v>142.577</v>
      </c>
      <c r="R53" s="84">
        <v>142.577</v>
      </c>
      <c r="S53" s="84">
        <v>142.577</v>
      </c>
      <c r="T53" s="96">
        <v>142.577</v>
      </c>
      <c r="V53" s="84">
        <v>138.378</v>
      </c>
      <c r="W53" s="84">
        <v>148.498</v>
      </c>
      <c r="X53" s="84">
        <v>141.003</v>
      </c>
      <c r="Y53" s="84">
        <v>144.555</v>
      </c>
      <c r="Z53" s="95">
        <v>131.608</v>
      </c>
      <c r="AA53" s="84">
        <v>143.106</v>
      </c>
      <c r="AB53" s="84">
        <v>128.271</v>
      </c>
      <c r="AC53" s="96">
        <v>128.622</v>
      </c>
      <c r="AD53" s="84">
        <v>109.568</v>
      </c>
      <c r="AE53" s="84">
        <v>133.793</v>
      </c>
      <c r="AF53" s="84">
        <v>125.403</v>
      </c>
      <c r="AG53" s="84">
        <v>108.551</v>
      </c>
      <c r="AH53" s="95">
        <v>130.704</v>
      </c>
      <c r="AI53" s="84">
        <v>128.065</v>
      </c>
      <c r="AJ53" s="84">
        <v>132.126</v>
      </c>
      <c r="AK53" s="96">
        <v>119.108</v>
      </c>
      <c r="AL53" s="95">
        <v>131.62</v>
      </c>
      <c r="AM53" s="84">
        <v>109.556</v>
      </c>
      <c r="AN53" s="84">
        <v>138.919</v>
      </c>
      <c r="AO53" s="96">
        <v>112.708</v>
      </c>
    </row>
    <row r="54">
      <c r="A54" s="84">
        <v>173.0</v>
      </c>
      <c r="B54" s="84">
        <v>173.0</v>
      </c>
      <c r="C54" s="84">
        <v>173.0</v>
      </c>
      <c r="D54" s="84">
        <v>173.0</v>
      </c>
      <c r="E54" s="95">
        <v>257.099</v>
      </c>
      <c r="F54" s="84">
        <v>260.22</v>
      </c>
      <c r="G54" s="84">
        <v>206.044</v>
      </c>
      <c r="H54" s="96">
        <v>193.772</v>
      </c>
      <c r="I54" s="95">
        <v>237.321</v>
      </c>
      <c r="J54" s="84">
        <v>242.832</v>
      </c>
      <c r="K54" s="84">
        <v>197.814</v>
      </c>
      <c r="L54" s="96">
        <v>186.435</v>
      </c>
      <c r="M54" s="95">
        <v>152.946</v>
      </c>
      <c r="N54" s="84">
        <v>163.833</v>
      </c>
      <c r="O54" s="84">
        <v>148.068</v>
      </c>
      <c r="P54" s="96">
        <v>147.274</v>
      </c>
      <c r="Q54" s="95">
        <v>142.577</v>
      </c>
      <c r="R54" s="84">
        <v>142.577</v>
      </c>
      <c r="S54" s="84">
        <v>142.577</v>
      </c>
      <c r="T54" s="96">
        <v>142.577</v>
      </c>
      <c r="V54" s="84">
        <v>138.378</v>
      </c>
      <c r="W54" s="84">
        <v>148.498</v>
      </c>
      <c r="X54" s="84">
        <v>141.003</v>
      </c>
      <c r="Y54" s="84">
        <v>144.555</v>
      </c>
      <c r="Z54" s="95">
        <v>132.466</v>
      </c>
      <c r="AA54" s="84">
        <v>142.336</v>
      </c>
      <c r="AB54" s="84">
        <v>127.43</v>
      </c>
      <c r="AC54" s="96">
        <v>128.244</v>
      </c>
      <c r="AD54" s="84">
        <v>110.93</v>
      </c>
      <c r="AE54" s="84">
        <v>132.159</v>
      </c>
      <c r="AF54" s="84">
        <v>125.501</v>
      </c>
      <c r="AG54" s="84">
        <v>108.255</v>
      </c>
      <c r="AH54" s="95">
        <v>130.22</v>
      </c>
      <c r="AI54" s="84">
        <v>126.694</v>
      </c>
      <c r="AJ54" s="84">
        <v>134.103</v>
      </c>
      <c r="AK54" s="96">
        <v>118.218</v>
      </c>
      <c r="AL54" s="95">
        <v>131.62</v>
      </c>
      <c r="AM54" s="84">
        <v>109.556</v>
      </c>
      <c r="AN54" s="84">
        <v>138.919</v>
      </c>
      <c r="AO54" s="96">
        <v>112.708</v>
      </c>
    </row>
    <row r="55">
      <c r="A55" s="84">
        <v>173.0</v>
      </c>
      <c r="B55" s="84">
        <v>173.0</v>
      </c>
      <c r="C55" s="84">
        <v>173.0</v>
      </c>
      <c r="D55" s="84">
        <v>173.0</v>
      </c>
      <c r="E55" s="95">
        <v>259.47</v>
      </c>
      <c r="F55" s="84">
        <v>255.634</v>
      </c>
      <c r="G55" s="84">
        <v>203.248</v>
      </c>
      <c r="H55" s="96">
        <v>193.741</v>
      </c>
      <c r="I55" s="95">
        <v>242.975</v>
      </c>
      <c r="J55" s="84">
        <v>237.181</v>
      </c>
      <c r="K55" s="84">
        <v>193.861</v>
      </c>
      <c r="L55" s="96">
        <v>182.817</v>
      </c>
      <c r="M55" s="95">
        <v>155.774</v>
      </c>
      <c r="N55" s="84">
        <v>161.357</v>
      </c>
      <c r="O55" s="84">
        <v>147.206</v>
      </c>
      <c r="P55" s="96">
        <v>146.701</v>
      </c>
      <c r="Q55" s="95">
        <v>142.577</v>
      </c>
      <c r="R55" s="84">
        <v>142.577</v>
      </c>
      <c r="S55" s="84">
        <v>142.577</v>
      </c>
      <c r="T55" s="96">
        <v>142.577</v>
      </c>
      <c r="V55" s="84">
        <v>138.378</v>
      </c>
      <c r="W55" s="84">
        <v>148.498</v>
      </c>
      <c r="X55" s="84">
        <v>141.003</v>
      </c>
      <c r="Y55" s="84">
        <v>144.555</v>
      </c>
      <c r="Z55" s="95">
        <v>133.391</v>
      </c>
      <c r="AA55" s="84">
        <v>141.575</v>
      </c>
      <c r="AB55" s="84">
        <v>126.814</v>
      </c>
      <c r="AC55" s="96">
        <v>127.796</v>
      </c>
      <c r="AD55" s="84">
        <v>112.722</v>
      </c>
      <c r="AE55" s="84">
        <v>130.324</v>
      </c>
      <c r="AF55" s="84">
        <v>125.748</v>
      </c>
      <c r="AG55" s="84">
        <v>107.621</v>
      </c>
      <c r="AH55" s="95">
        <v>130.266</v>
      </c>
      <c r="AI55" s="84">
        <v>125.284</v>
      </c>
      <c r="AJ55" s="84">
        <v>135.89</v>
      </c>
      <c r="AK55" s="96">
        <v>117.636</v>
      </c>
      <c r="AL55" s="95">
        <v>131.62</v>
      </c>
      <c r="AM55" s="84">
        <v>109.556</v>
      </c>
      <c r="AN55" s="84">
        <v>138.919</v>
      </c>
      <c r="AO55" s="96">
        <v>112.708</v>
      </c>
    </row>
    <row r="56">
      <c r="A56" s="84">
        <v>173.0</v>
      </c>
      <c r="B56" s="84">
        <v>173.0</v>
      </c>
      <c r="C56" s="84">
        <v>173.0</v>
      </c>
      <c r="D56" s="84">
        <v>173.0</v>
      </c>
      <c r="E56" s="95">
        <v>261.474</v>
      </c>
      <c r="F56" s="84">
        <v>250.411</v>
      </c>
      <c r="G56" s="84">
        <v>199.976</v>
      </c>
      <c r="H56" s="96">
        <v>193.736</v>
      </c>
      <c r="I56" s="95">
        <v>249.29</v>
      </c>
      <c r="J56" s="84">
        <v>231.387</v>
      </c>
      <c r="K56" s="84">
        <v>189.831</v>
      </c>
      <c r="L56" s="96">
        <v>179.158</v>
      </c>
      <c r="M56" s="95">
        <v>161.477</v>
      </c>
      <c r="N56" s="84">
        <v>159.756</v>
      </c>
      <c r="O56" s="84">
        <v>147.189</v>
      </c>
      <c r="P56" s="96">
        <v>146.553</v>
      </c>
      <c r="Q56" s="95">
        <v>142.577</v>
      </c>
      <c r="R56" s="84">
        <v>142.577</v>
      </c>
      <c r="S56" s="84">
        <v>142.577</v>
      </c>
      <c r="T56" s="96">
        <v>142.577</v>
      </c>
      <c r="V56" s="84">
        <v>138.378</v>
      </c>
      <c r="W56" s="84">
        <v>148.498</v>
      </c>
      <c r="X56" s="84">
        <v>141.003</v>
      </c>
      <c r="Y56" s="84">
        <v>144.555</v>
      </c>
      <c r="Z56" s="95">
        <v>134.312</v>
      </c>
      <c r="AA56" s="84">
        <v>140.733</v>
      </c>
      <c r="AB56" s="84">
        <v>126.578</v>
      </c>
      <c r="AC56" s="96">
        <v>127.358</v>
      </c>
      <c r="AD56" s="84">
        <v>114.518</v>
      </c>
      <c r="AE56" s="84">
        <v>128.093</v>
      </c>
      <c r="AF56" s="84">
        <v>126.066</v>
      </c>
      <c r="AG56" s="84">
        <v>106.771</v>
      </c>
      <c r="AH56" s="95">
        <v>130.491</v>
      </c>
      <c r="AI56" s="84">
        <v>123.826</v>
      </c>
      <c r="AJ56" s="84">
        <v>137.44</v>
      </c>
      <c r="AK56" s="96">
        <v>117.189</v>
      </c>
      <c r="AL56" s="95">
        <v>131.62</v>
      </c>
      <c r="AM56" s="84">
        <v>109.556</v>
      </c>
      <c r="AN56" s="84">
        <v>138.919</v>
      </c>
      <c r="AO56" s="96">
        <v>112.708</v>
      </c>
    </row>
    <row r="57">
      <c r="A57" s="84">
        <v>173.0</v>
      </c>
      <c r="B57" s="84">
        <v>173.0</v>
      </c>
      <c r="C57" s="84">
        <v>173.0</v>
      </c>
      <c r="D57" s="84">
        <v>173.0</v>
      </c>
      <c r="E57" s="95">
        <v>264.014</v>
      </c>
      <c r="F57" s="84">
        <v>245.412</v>
      </c>
      <c r="G57" s="84">
        <v>196.943</v>
      </c>
      <c r="H57" s="96">
        <v>194.435</v>
      </c>
      <c r="I57" s="95">
        <v>255.521</v>
      </c>
      <c r="J57" s="84">
        <v>226.194</v>
      </c>
      <c r="K57" s="84">
        <v>187.94</v>
      </c>
      <c r="L57" s="96">
        <v>178.597</v>
      </c>
      <c r="M57" s="95">
        <v>164.943</v>
      </c>
      <c r="N57" s="84">
        <v>157.351</v>
      </c>
      <c r="O57" s="84">
        <v>146.8</v>
      </c>
      <c r="P57" s="96">
        <v>146.279</v>
      </c>
      <c r="Q57" s="95">
        <v>142.577</v>
      </c>
      <c r="R57" s="84">
        <v>142.577</v>
      </c>
      <c r="S57" s="84">
        <v>142.577</v>
      </c>
      <c r="T57" s="96">
        <v>142.577</v>
      </c>
      <c r="V57" s="84">
        <v>138.378</v>
      </c>
      <c r="W57" s="84">
        <v>148.498</v>
      </c>
      <c r="X57" s="84">
        <v>141.003</v>
      </c>
      <c r="Y57" s="84">
        <v>144.555</v>
      </c>
      <c r="Z57" s="95">
        <v>134.945</v>
      </c>
      <c r="AA57" s="84">
        <v>139.775</v>
      </c>
      <c r="AB57" s="84">
        <v>126.86</v>
      </c>
      <c r="AC57" s="96">
        <v>127.05</v>
      </c>
      <c r="AD57" s="84">
        <v>116.182</v>
      </c>
      <c r="AE57" s="84">
        <v>126.051</v>
      </c>
      <c r="AF57" s="84">
        <v>126.409</v>
      </c>
      <c r="AG57" s="84">
        <v>106.411</v>
      </c>
      <c r="AH57" s="95">
        <v>130.727</v>
      </c>
      <c r="AI57" s="84">
        <v>122.369</v>
      </c>
      <c r="AJ57" s="84">
        <v>138.732</v>
      </c>
      <c r="AK57" s="96">
        <v>116.981</v>
      </c>
      <c r="AL57" s="95">
        <v>131.62</v>
      </c>
      <c r="AM57" s="84">
        <v>109.556</v>
      </c>
      <c r="AN57" s="84">
        <v>138.919</v>
      </c>
      <c r="AO57" s="96">
        <v>112.708</v>
      </c>
    </row>
    <row r="58">
      <c r="A58" s="84">
        <v>173.0</v>
      </c>
      <c r="B58" s="84">
        <v>173.0</v>
      </c>
      <c r="C58" s="84">
        <v>173.0</v>
      </c>
      <c r="D58" s="84">
        <v>173.0</v>
      </c>
      <c r="E58" s="95">
        <v>265.94</v>
      </c>
      <c r="F58" s="84">
        <v>240.32</v>
      </c>
      <c r="G58" s="84">
        <v>194.844</v>
      </c>
      <c r="H58" s="96">
        <v>196.74</v>
      </c>
      <c r="I58" s="95">
        <v>257.408</v>
      </c>
      <c r="J58" s="84">
        <v>221.901</v>
      </c>
      <c r="K58" s="84">
        <v>188.832</v>
      </c>
      <c r="L58" s="96">
        <v>182.046</v>
      </c>
      <c r="M58" s="95">
        <v>169.229</v>
      </c>
      <c r="N58" s="84">
        <v>155.922</v>
      </c>
      <c r="O58" s="84">
        <v>146.512</v>
      </c>
      <c r="P58" s="96">
        <v>146.101</v>
      </c>
      <c r="Q58" s="95">
        <v>142.577</v>
      </c>
      <c r="R58" s="84">
        <v>142.577</v>
      </c>
      <c r="S58" s="84">
        <v>142.577</v>
      </c>
      <c r="T58" s="96">
        <v>142.577</v>
      </c>
      <c r="V58" s="84">
        <v>138.378</v>
      </c>
      <c r="W58" s="84">
        <v>148.498</v>
      </c>
      <c r="X58" s="84">
        <v>141.004</v>
      </c>
      <c r="Y58" s="84">
        <v>144.555</v>
      </c>
      <c r="Z58" s="95">
        <v>135.388</v>
      </c>
      <c r="AA58" s="84">
        <v>138.636</v>
      </c>
      <c r="AB58" s="84">
        <v>127.643</v>
      </c>
      <c r="AC58" s="96">
        <v>126.806</v>
      </c>
      <c r="AD58" s="84">
        <v>117.517</v>
      </c>
      <c r="AE58" s="84">
        <v>124.465</v>
      </c>
      <c r="AF58" s="84">
        <v>126.444</v>
      </c>
      <c r="AG58" s="84">
        <v>106.475</v>
      </c>
      <c r="AH58" s="95">
        <v>130.853</v>
      </c>
      <c r="AI58" s="84">
        <v>121.1</v>
      </c>
      <c r="AJ58" s="84">
        <v>139.564</v>
      </c>
      <c r="AK58" s="96">
        <v>117.294</v>
      </c>
      <c r="AL58" s="95">
        <v>131.621</v>
      </c>
      <c r="AM58" s="84">
        <v>109.556</v>
      </c>
      <c r="AN58" s="84">
        <v>138.919</v>
      </c>
      <c r="AO58" s="96">
        <v>112.708</v>
      </c>
    </row>
    <row r="59">
      <c r="A59" s="84">
        <v>173.0</v>
      </c>
      <c r="B59" s="84">
        <v>173.0</v>
      </c>
      <c r="C59" s="84">
        <v>173.0</v>
      </c>
      <c r="D59" s="84">
        <v>173.0</v>
      </c>
      <c r="E59" s="95">
        <v>267.693</v>
      </c>
      <c r="F59" s="84">
        <v>235.449</v>
      </c>
      <c r="G59" s="84">
        <v>193.402</v>
      </c>
      <c r="H59" s="96">
        <v>200.46</v>
      </c>
      <c r="I59" s="95">
        <v>257.745</v>
      </c>
      <c r="J59" s="84">
        <v>217.192</v>
      </c>
      <c r="K59" s="84">
        <v>188.526</v>
      </c>
      <c r="L59" s="96">
        <v>184.121</v>
      </c>
      <c r="M59" s="95">
        <v>175.949</v>
      </c>
      <c r="N59" s="84">
        <v>154.603</v>
      </c>
      <c r="O59" s="84">
        <v>146.083</v>
      </c>
      <c r="P59" s="96">
        <v>145.778</v>
      </c>
      <c r="Q59" s="95">
        <v>142.577</v>
      </c>
      <c r="R59" s="84">
        <v>142.577</v>
      </c>
      <c r="S59" s="84">
        <v>142.577</v>
      </c>
      <c r="T59" s="96">
        <v>142.577</v>
      </c>
      <c r="V59" s="84">
        <v>138.378</v>
      </c>
      <c r="W59" s="84">
        <v>148.498</v>
      </c>
      <c r="X59" s="84">
        <v>141.004</v>
      </c>
      <c r="Y59" s="84">
        <v>144.555</v>
      </c>
      <c r="Z59" s="95">
        <v>135.623</v>
      </c>
      <c r="AA59" s="84">
        <v>137.293</v>
      </c>
      <c r="AB59" s="84">
        <v>128.756</v>
      </c>
      <c r="AC59" s="96">
        <v>126.483</v>
      </c>
      <c r="AD59" s="84">
        <v>118.841</v>
      </c>
      <c r="AE59" s="84">
        <v>123.655</v>
      </c>
      <c r="AF59" s="84">
        <v>126.297</v>
      </c>
      <c r="AG59" s="84">
        <v>106.627</v>
      </c>
      <c r="AH59" s="95">
        <v>130.897</v>
      </c>
      <c r="AI59" s="84">
        <v>120.176</v>
      </c>
      <c r="AJ59" s="84">
        <v>139.717</v>
      </c>
      <c r="AK59" s="96">
        <v>118.104</v>
      </c>
      <c r="AL59" s="95">
        <v>131.621</v>
      </c>
      <c r="AM59" s="84">
        <v>109.556</v>
      </c>
      <c r="AN59" s="84">
        <v>138.919</v>
      </c>
      <c r="AO59" s="96">
        <v>112.708</v>
      </c>
    </row>
    <row r="60">
      <c r="A60" s="84">
        <v>173.0</v>
      </c>
      <c r="B60" s="84">
        <v>173.0</v>
      </c>
      <c r="C60" s="84">
        <v>173.0</v>
      </c>
      <c r="D60" s="84">
        <v>173.0</v>
      </c>
      <c r="E60" s="95">
        <v>270.372</v>
      </c>
      <c r="F60" s="84">
        <v>229.26</v>
      </c>
      <c r="G60" s="84">
        <v>189.411</v>
      </c>
      <c r="H60" s="96">
        <v>204.516</v>
      </c>
      <c r="I60" s="95">
        <v>262.017</v>
      </c>
      <c r="J60" s="84">
        <v>210.366</v>
      </c>
      <c r="K60" s="84">
        <v>184.454</v>
      </c>
      <c r="L60" s="96">
        <v>184.518</v>
      </c>
      <c r="M60" s="95">
        <v>182.101</v>
      </c>
      <c r="N60" s="84">
        <v>153.528</v>
      </c>
      <c r="O60" s="84">
        <v>146.04</v>
      </c>
      <c r="P60" s="96">
        <v>145.791</v>
      </c>
      <c r="Q60" s="95">
        <v>142.577</v>
      </c>
      <c r="R60" s="84">
        <v>142.577</v>
      </c>
      <c r="S60" s="84">
        <v>142.577</v>
      </c>
      <c r="T60" s="96">
        <v>142.577</v>
      </c>
      <c r="V60" s="84">
        <v>138.379</v>
      </c>
      <c r="W60" s="84">
        <v>148.498</v>
      </c>
      <c r="X60" s="84">
        <v>141.004</v>
      </c>
      <c r="Y60" s="84">
        <v>144.556</v>
      </c>
      <c r="Z60" s="95">
        <v>135.682</v>
      </c>
      <c r="AA60" s="84">
        <v>135.768</v>
      </c>
      <c r="AB60" s="84">
        <v>129.973</v>
      </c>
      <c r="AC60" s="96">
        <v>126.416</v>
      </c>
      <c r="AD60" s="84">
        <v>120.107</v>
      </c>
      <c r="AE60" s="84">
        <v>123.115</v>
      </c>
      <c r="AF60" s="84">
        <v>126.0</v>
      </c>
      <c r="AG60" s="84">
        <v>106.809</v>
      </c>
      <c r="AH60" s="95">
        <v>130.83</v>
      </c>
      <c r="AI60" s="84">
        <v>119.54</v>
      </c>
      <c r="AJ60" s="84">
        <v>139.03</v>
      </c>
      <c r="AK60" s="96">
        <v>119.281</v>
      </c>
      <c r="AL60" s="95">
        <v>131.621</v>
      </c>
      <c r="AM60" s="84">
        <v>109.556</v>
      </c>
      <c r="AN60" s="84">
        <v>138.919</v>
      </c>
      <c r="AO60" s="96">
        <v>112.708</v>
      </c>
    </row>
    <row r="61">
      <c r="A61" s="84">
        <v>173.0</v>
      </c>
      <c r="B61" s="84">
        <v>173.0</v>
      </c>
      <c r="C61" s="84">
        <v>173.0</v>
      </c>
      <c r="D61" s="84">
        <v>173.0</v>
      </c>
      <c r="E61" s="95">
        <v>271.714</v>
      </c>
      <c r="F61" s="84">
        <v>223.286</v>
      </c>
      <c r="G61" s="84">
        <v>186.501</v>
      </c>
      <c r="H61" s="96">
        <v>210.046</v>
      </c>
      <c r="I61" s="95">
        <v>266.322</v>
      </c>
      <c r="J61" s="84">
        <v>200.514</v>
      </c>
      <c r="K61" s="84">
        <v>177.901</v>
      </c>
      <c r="L61" s="96">
        <v>185.694</v>
      </c>
      <c r="M61" s="95">
        <v>182.49</v>
      </c>
      <c r="N61" s="84">
        <v>155.046</v>
      </c>
      <c r="O61" s="84">
        <v>147.269</v>
      </c>
      <c r="P61" s="96">
        <v>146.476</v>
      </c>
      <c r="Q61" s="95">
        <v>142.577</v>
      </c>
      <c r="R61" s="84">
        <v>142.577</v>
      </c>
      <c r="S61" s="84">
        <v>142.577</v>
      </c>
      <c r="T61" s="96">
        <v>142.577</v>
      </c>
      <c r="V61" s="84">
        <v>138.379</v>
      </c>
      <c r="W61" s="84">
        <v>148.498</v>
      </c>
      <c r="X61" s="84">
        <v>141.004</v>
      </c>
      <c r="Y61" s="84">
        <v>144.555</v>
      </c>
      <c r="Z61" s="95">
        <v>135.585</v>
      </c>
      <c r="AA61" s="84">
        <v>134.07</v>
      </c>
      <c r="AB61" s="84">
        <v>131.099</v>
      </c>
      <c r="AC61" s="96">
        <v>126.819</v>
      </c>
      <c r="AD61" s="84">
        <v>121.259</v>
      </c>
      <c r="AE61" s="84">
        <v>122.508</v>
      </c>
      <c r="AF61" s="84">
        <v>125.674</v>
      </c>
      <c r="AG61" s="84">
        <v>107.077</v>
      </c>
      <c r="AH61" s="95">
        <v>130.831</v>
      </c>
      <c r="AI61" s="84">
        <v>119.195</v>
      </c>
      <c r="AJ61" s="84">
        <v>137.545</v>
      </c>
      <c r="AK61" s="96">
        <v>120.784</v>
      </c>
      <c r="AL61" s="95">
        <v>131.621</v>
      </c>
      <c r="AM61" s="84">
        <v>109.556</v>
      </c>
      <c r="AN61" s="84">
        <v>138.919</v>
      </c>
      <c r="AO61" s="96">
        <v>112.708</v>
      </c>
    </row>
    <row r="62">
      <c r="A62" s="84">
        <v>173.0</v>
      </c>
      <c r="B62" s="84">
        <v>173.0</v>
      </c>
      <c r="C62" s="84">
        <v>173.0</v>
      </c>
      <c r="D62" s="84">
        <v>173.0</v>
      </c>
      <c r="E62" s="95">
        <v>271.903</v>
      </c>
      <c r="F62" s="84">
        <v>218.335</v>
      </c>
      <c r="G62" s="84">
        <v>184.932</v>
      </c>
      <c r="H62" s="96">
        <v>216.236</v>
      </c>
      <c r="I62" s="95">
        <v>267.842</v>
      </c>
      <c r="J62" s="84">
        <v>188.871</v>
      </c>
      <c r="K62" s="84">
        <v>170.364</v>
      </c>
      <c r="L62" s="96">
        <v>189.078</v>
      </c>
      <c r="M62" s="95">
        <v>181.523</v>
      </c>
      <c r="N62" s="84">
        <v>155.09</v>
      </c>
      <c r="O62" s="84">
        <v>148.094</v>
      </c>
      <c r="P62" s="96">
        <v>146.993</v>
      </c>
      <c r="Q62" s="95">
        <v>142.577</v>
      </c>
      <c r="R62" s="84">
        <v>142.577</v>
      </c>
      <c r="S62" s="84">
        <v>142.577</v>
      </c>
      <c r="T62" s="96">
        <v>142.577</v>
      </c>
      <c r="V62" s="84">
        <v>138.379</v>
      </c>
      <c r="W62" s="84">
        <v>148.498</v>
      </c>
      <c r="X62" s="84">
        <v>141.004</v>
      </c>
      <c r="Y62" s="84">
        <v>144.555</v>
      </c>
      <c r="Z62" s="95">
        <v>135.364</v>
      </c>
      <c r="AA62" s="84">
        <v>132.365</v>
      </c>
      <c r="AB62" s="84">
        <v>132.025</v>
      </c>
      <c r="AC62" s="96">
        <v>127.752</v>
      </c>
      <c r="AD62" s="84">
        <v>122.184</v>
      </c>
      <c r="AE62" s="84">
        <v>121.517</v>
      </c>
      <c r="AF62" s="84">
        <v>125.27</v>
      </c>
      <c r="AG62" s="84">
        <v>107.759</v>
      </c>
      <c r="AH62" s="95">
        <v>130.804</v>
      </c>
      <c r="AI62" s="84">
        <v>119.198</v>
      </c>
      <c r="AJ62" s="84">
        <v>135.283</v>
      </c>
      <c r="AK62" s="96">
        <v>122.479</v>
      </c>
      <c r="AL62" s="95">
        <v>131.62</v>
      </c>
      <c r="AM62" s="84">
        <v>109.556</v>
      </c>
      <c r="AN62" s="84">
        <v>138.919</v>
      </c>
      <c r="AO62" s="96">
        <v>112.708</v>
      </c>
    </row>
    <row r="63">
      <c r="A63" s="84">
        <v>173.0</v>
      </c>
      <c r="B63" s="84">
        <v>173.0</v>
      </c>
      <c r="C63" s="84">
        <v>173.0</v>
      </c>
      <c r="D63" s="84">
        <v>173.0</v>
      </c>
      <c r="E63" s="95">
        <v>270.81</v>
      </c>
      <c r="F63" s="84">
        <v>214.718</v>
      </c>
      <c r="G63" s="84">
        <v>185.295</v>
      </c>
      <c r="H63" s="96">
        <v>221.88</v>
      </c>
      <c r="I63" s="95">
        <v>267.862</v>
      </c>
      <c r="J63" s="84">
        <v>182.06</v>
      </c>
      <c r="K63" s="84">
        <v>166.239</v>
      </c>
      <c r="L63" s="96">
        <v>196.058</v>
      </c>
      <c r="M63" s="95">
        <v>181.343</v>
      </c>
      <c r="N63" s="84">
        <v>155.176</v>
      </c>
      <c r="O63" s="84">
        <v>148.644</v>
      </c>
      <c r="P63" s="96">
        <v>147.721</v>
      </c>
      <c r="Q63" s="95">
        <v>142.577</v>
      </c>
      <c r="R63" s="84">
        <v>142.577</v>
      </c>
      <c r="S63" s="84">
        <v>142.577</v>
      </c>
      <c r="T63" s="96">
        <v>142.577</v>
      </c>
      <c r="V63" s="84">
        <v>138.379</v>
      </c>
      <c r="W63" s="84">
        <v>148.498</v>
      </c>
      <c r="X63" s="84">
        <v>141.004</v>
      </c>
      <c r="Y63" s="84">
        <v>144.556</v>
      </c>
      <c r="Z63" s="95">
        <v>135.11</v>
      </c>
      <c r="AA63" s="84">
        <v>130.921</v>
      </c>
      <c r="AB63" s="84">
        <v>132.708</v>
      </c>
      <c r="AC63" s="96">
        <v>129.221</v>
      </c>
      <c r="AD63" s="84">
        <v>122.816</v>
      </c>
      <c r="AE63" s="84">
        <v>120.557</v>
      </c>
      <c r="AF63" s="84">
        <v>124.395</v>
      </c>
      <c r="AG63" s="84">
        <v>109.008</v>
      </c>
      <c r="AH63" s="95">
        <v>130.732</v>
      </c>
      <c r="AI63" s="84">
        <v>119.595</v>
      </c>
      <c r="AJ63" s="84">
        <v>132.37</v>
      </c>
      <c r="AK63" s="96">
        <v>124.192</v>
      </c>
      <c r="AL63" s="95">
        <v>131.621</v>
      </c>
      <c r="AM63" s="84">
        <v>109.556</v>
      </c>
      <c r="AN63" s="84">
        <v>138.919</v>
      </c>
      <c r="AO63" s="96">
        <v>112.708</v>
      </c>
    </row>
    <row r="64">
      <c r="A64" s="84">
        <v>173.0</v>
      </c>
      <c r="B64" s="84">
        <v>173.0</v>
      </c>
      <c r="C64" s="84">
        <v>173.0</v>
      </c>
      <c r="D64" s="84">
        <v>173.0</v>
      </c>
      <c r="E64" s="95">
        <v>269.37</v>
      </c>
      <c r="F64" s="84">
        <v>210.955</v>
      </c>
      <c r="G64" s="84">
        <v>185.405</v>
      </c>
      <c r="H64" s="96">
        <v>228.089</v>
      </c>
      <c r="I64" s="95">
        <v>266.848</v>
      </c>
      <c r="J64" s="84">
        <v>177.403</v>
      </c>
      <c r="K64" s="84">
        <v>162.816</v>
      </c>
      <c r="L64" s="96">
        <v>206.24</v>
      </c>
      <c r="M64" s="95">
        <v>181.833</v>
      </c>
      <c r="N64" s="84">
        <v>154.32</v>
      </c>
      <c r="O64" s="84">
        <v>148.17</v>
      </c>
      <c r="P64" s="96">
        <v>148.136</v>
      </c>
      <c r="Q64" s="95">
        <v>142.577</v>
      </c>
      <c r="R64" s="84">
        <v>142.577</v>
      </c>
      <c r="S64" s="84">
        <v>142.577</v>
      </c>
      <c r="T64" s="96">
        <v>142.577</v>
      </c>
      <c r="V64" s="84">
        <v>138.378</v>
      </c>
      <c r="W64" s="84">
        <v>148.498</v>
      </c>
      <c r="X64" s="84">
        <v>141.004</v>
      </c>
      <c r="Y64" s="84">
        <v>144.555</v>
      </c>
      <c r="Z64" s="95">
        <v>134.961</v>
      </c>
      <c r="AA64" s="84">
        <v>129.543</v>
      </c>
      <c r="AB64" s="84">
        <v>133.121</v>
      </c>
      <c r="AC64" s="96">
        <v>131.141</v>
      </c>
      <c r="AD64" s="84">
        <v>123.251</v>
      </c>
      <c r="AE64" s="84">
        <v>119.755</v>
      </c>
      <c r="AF64" s="84">
        <v>122.95</v>
      </c>
      <c r="AG64" s="84">
        <v>110.938</v>
      </c>
      <c r="AH64" s="95">
        <v>130.577</v>
      </c>
      <c r="AI64" s="84">
        <v>120.436</v>
      </c>
      <c r="AJ64" s="84">
        <v>129.095</v>
      </c>
      <c r="AK64" s="96">
        <v>125.905</v>
      </c>
      <c r="AL64" s="95">
        <v>131.62</v>
      </c>
      <c r="AM64" s="84">
        <v>109.556</v>
      </c>
      <c r="AN64" s="84">
        <v>138.919</v>
      </c>
      <c r="AO64" s="96">
        <v>112.708</v>
      </c>
    </row>
    <row r="65">
      <c r="A65" s="84">
        <v>173.0</v>
      </c>
      <c r="B65" s="84">
        <v>173.0</v>
      </c>
      <c r="C65" s="84">
        <v>173.0</v>
      </c>
      <c r="D65" s="84">
        <v>173.0</v>
      </c>
      <c r="E65" s="95">
        <v>267.812</v>
      </c>
      <c r="F65" s="84">
        <v>209.2</v>
      </c>
      <c r="G65" s="84">
        <v>186.949</v>
      </c>
      <c r="H65" s="96">
        <v>233.037</v>
      </c>
      <c r="I65" s="95">
        <v>264.716</v>
      </c>
      <c r="J65" s="84">
        <v>172.63</v>
      </c>
      <c r="K65" s="84">
        <v>158.896</v>
      </c>
      <c r="L65" s="96">
        <v>217.25</v>
      </c>
      <c r="M65" s="95">
        <v>179.257</v>
      </c>
      <c r="N65" s="84">
        <v>153.508</v>
      </c>
      <c r="O65" s="84">
        <v>147.876</v>
      </c>
      <c r="P65" s="96">
        <v>149.309</v>
      </c>
      <c r="Q65" s="95">
        <v>142.577</v>
      </c>
      <c r="R65" s="84">
        <v>142.577</v>
      </c>
      <c r="S65" s="84">
        <v>142.577</v>
      </c>
      <c r="T65" s="96">
        <v>142.577</v>
      </c>
      <c r="V65" s="84">
        <v>138.379</v>
      </c>
      <c r="W65" s="84">
        <v>148.498</v>
      </c>
      <c r="X65" s="84">
        <v>141.004</v>
      </c>
      <c r="Y65" s="84">
        <v>144.556</v>
      </c>
      <c r="Z65" s="95">
        <v>134.992</v>
      </c>
      <c r="AA65" s="84">
        <v>127.791</v>
      </c>
      <c r="AB65" s="84">
        <v>133.236</v>
      </c>
      <c r="AC65" s="96">
        <v>133.308</v>
      </c>
      <c r="AD65" s="84">
        <v>123.526</v>
      </c>
      <c r="AE65" s="84">
        <v>118.96</v>
      </c>
      <c r="AF65" s="84">
        <v>121.786</v>
      </c>
      <c r="AG65" s="84">
        <v>113.837</v>
      </c>
      <c r="AH65" s="95">
        <v>130.257</v>
      </c>
      <c r="AI65" s="84">
        <v>121.651</v>
      </c>
      <c r="AJ65" s="84">
        <v>125.777</v>
      </c>
      <c r="AK65" s="96">
        <v>127.536</v>
      </c>
      <c r="AL65" s="95">
        <v>131.62</v>
      </c>
      <c r="AM65" s="84">
        <v>109.556</v>
      </c>
      <c r="AN65" s="84">
        <v>138.919</v>
      </c>
      <c r="AO65" s="96">
        <v>112.708</v>
      </c>
    </row>
    <row r="66">
      <c r="A66" s="84">
        <v>173.0</v>
      </c>
      <c r="B66" s="84">
        <v>173.0</v>
      </c>
      <c r="C66" s="84">
        <v>173.0</v>
      </c>
      <c r="D66" s="84">
        <v>173.0</v>
      </c>
      <c r="E66" s="95">
        <v>266.254</v>
      </c>
      <c r="F66" s="84">
        <v>208.473</v>
      </c>
      <c r="G66" s="84">
        <v>189.122</v>
      </c>
      <c r="H66" s="96">
        <v>238.257</v>
      </c>
      <c r="I66" s="95">
        <v>261.403</v>
      </c>
      <c r="J66" s="84">
        <v>171.236</v>
      </c>
      <c r="K66" s="84">
        <v>158.295</v>
      </c>
      <c r="L66" s="96">
        <v>227.569</v>
      </c>
      <c r="M66" s="95">
        <v>177.535</v>
      </c>
      <c r="N66" s="84">
        <v>152.918</v>
      </c>
      <c r="O66" s="84">
        <v>147.612</v>
      </c>
      <c r="P66" s="96">
        <v>151.945</v>
      </c>
      <c r="Q66" s="95">
        <v>142.577</v>
      </c>
      <c r="R66" s="84">
        <v>142.577</v>
      </c>
      <c r="S66" s="84">
        <v>142.577</v>
      </c>
      <c r="T66" s="96">
        <v>142.577</v>
      </c>
      <c r="V66" s="84">
        <v>138.379</v>
      </c>
      <c r="W66" s="84">
        <v>148.498</v>
      </c>
      <c r="X66" s="84">
        <v>141.004</v>
      </c>
      <c r="Y66" s="84">
        <v>144.556</v>
      </c>
      <c r="Z66" s="95">
        <v>135.283</v>
      </c>
      <c r="AA66" s="84">
        <v>125.695</v>
      </c>
      <c r="AB66" s="84">
        <v>133.077</v>
      </c>
      <c r="AC66" s="96">
        <v>135.512</v>
      </c>
      <c r="AD66" s="84">
        <v>123.727</v>
      </c>
      <c r="AE66" s="84">
        <v>118.008</v>
      </c>
      <c r="AF66" s="84">
        <v>121.387</v>
      </c>
      <c r="AG66" s="84">
        <v>117.317</v>
      </c>
      <c r="AH66" s="95">
        <v>129.741</v>
      </c>
      <c r="AI66" s="84">
        <v>123.242</v>
      </c>
      <c r="AJ66" s="84">
        <v>122.786</v>
      </c>
      <c r="AK66" s="96">
        <v>129.205</v>
      </c>
      <c r="AL66" s="95">
        <v>131.62</v>
      </c>
      <c r="AM66" s="84">
        <v>109.556</v>
      </c>
      <c r="AN66" s="84">
        <v>138.919</v>
      </c>
      <c r="AO66" s="96">
        <v>112.708</v>
      </c>
    </row>
    <row r="67">
      <c r="A67" s="84">
        <v>173.0</v>
      </c>
      <c r="B67" s="84">
        <v>173.0</v>
      </c>
      <c r="C67" s="84">
        <v>173.0</v>
      </c>
      <c r="D67" s="84">
        <v>173.0</v>
      </c>
      <c r="E67" s="100">
        <v>264.758</v>
      </c>
      <c r="F67" s="101">
        <v>205.535</v>
      </c>
      <c r="G67" s="101">
        <v>188.047</v>
      </c>
      <c r="H67" s="102">
        <v>243.68</v>
      </c>
      <c r="I67" s="100">
        <v>256.113</v>
      </c>
      <c r="J67" s="101">
        <v>168.887</v>
      </c>
      <c r="K67" s="101">
        <v>157.406</v>
      </c>
      <c r="L67" s="102">
        <v>238.11</v>
      </c>
      <c r="M67" s="100">
        <v>175.352</v>
      </c>
      <c r="N67" s="101">
        <v>152.498</v>
      </c>
      <c r="O67" s="101">
        <v>147.507</v>
      </c>
      <c r="P67" s="102">
        <v>154.627</v>
      </c>
      <c r="Q67" s="100">
        <v>142.577</v>
      </c>
      <c r="R67" s="101">
        <v>142.577</v>
      </c>
      <c r="S67" s="101">
        <v>142.577</v>
      </c>
      <c r="T67" s="102">
        <v>142.577</v>
      </c>
      <c r="V67" s="84">
        <v>138.379</v>
      </c>
      <c r="W67" s="84">
        <v>148.499</v>
      </c>
      <c r="X67" s="84">
        <v>141.004</v>
      </c>
      <c r="Y67" s="84">
        <v>144.556</v>
      </c>
      <c r="Z67" s="100">
        <v>135.805</v>
      </c>
      <c r="AA67" s="101">
        <v>123.488</v>
      </c>
      <c r="AB67" s="101">
        <v>132.641</v>
      </c>
      <c r="AC67" s="102">
        <v>137.566</v>
      </c>
      <c r="AD67" s="84">
        <v>124.029</v>
      </c>
      <c r="AE67" s="101">
        <v>116.878</v>
      </c>
      <c r="AF67" s="101">
        <v>121.252</v>
      </c>
      <c r="AG67" s="101">
        <v>120.835</v>
      </c>
      <c r="AH67" s="100">
        <v>128.922</v>
      </c>
      <c r="AI67" s="101">
        <v>125.083</v>
      </c>
      <c r="AJ67" s="101">
        <v>120.201</v>
      </c>
      <c r="AK67" s="102">
        <v>130.826</v>
      </c>
      <c r="AL67" s="100">
        <v>131.621</v>
      </c>
      <c r="AM67" s="101">
        <v>109.556</v>
      </c>
      <c r="AN67" s="101">
        <v>138.919</v>
      </c>
      <c r="AO67" s="102">
        <v>112.708</v>
      </c>
    </row>
    <row r="68">
      <c r="A68" s="84"/>
      <c r="B68" s="84"/>
      <c r="C68" s="84"/>
      <c r="D68" s="84"/>
      <c r="V68" s="84"/>
      <c r="W68" s="84"/>
      <c r="X68" s="84"/>
      <c r="Y68" s="84"/>
    </row>
    <row r="69">
      <c r="A69" s="103">
        <f t="shared" ref="A69:T69" si="1">AVERAGE(A4:A67)</f>
        <v>173</v>
      </c>
      <c r="B69" s="103">
        <f t="shared" si="1"/>
        <v>173</v>
      </c>
      <c r="C69" s="103">
        <f t="shared" si="1"/>
        <v>173</v>
      </c>
      <c r="D69" s="103">
        <f t="shared" si="1"/>
        <v>173</v>
      </c>
      <c r="E69" s="103">
        <f t="shared" si="1"/>
        <v>224.5791406</v>
      </c>
      <c r="F69" s="103">
        <f t="shared" si="1"/>
        <v>222.2465313</v>
      </c>
      <c r="G69" s="103">
        <f t="shared" si="1"/>
        <v>226.4192031</v>
      </c>
      <c r="H69" s="103">
        <f t="shared" si="1"/>
        <v>228.3460625</v>
      </c>
      <c r="I69" s="103">
        <f t="shared" si="1"/>
        <v>207.9117813</v>
      </c>
      <c r="J69" s="103">
        <f t="shared" si="1"/>
        <v>206.1429844</v>
      </c>
      <c r="K69" s="103">
        <f t="shared" si="1"/>
        <v>208.1041719</v>
      </c>
      <c r="L69" s="103">
        <f t="shared" si="1"/>
        <v>214.9833906</v>
      </c>
      <c r="M69" s="103">
        <f t="shared" si="1"/>
        <v>158.499125</v>
      </c>
      <c r="N69" s="103">
        <f t="shared" si="1"/>
        <v>156.7134844</v>
      </c>
      <c r="O69" s="103">
        <f t="shared" si="1"/>
        <v>158.2976094</v>
      </c>
      <c r="P69" s="103">
        <f t="shared" si="1"/>
        <v>159.1751094</v>
      </c>
      <c r="Q69" s="103">
        <f t="shared" si="1"/>
        <v>142.577</v>
      </c>
      <c r="R69" s="103">
        <f t="shared" si="1"/>
        <v>142.577</v>
      </c>
      <c r="S69" s="103">
        <f t="shared" si="1"/>
        <v>142.577</v>
      </c>
      <c r="T69" s="103">
        <f t="shared" si="1"/>
        <v>142.577</v>
      </c>
      <c r="U69" s="104"/>
      <c r="V69" s="103">
        <f t="shared" ref="V69:AC69" si="2">AVERAGE(V4:V67)</f>
        <v>138.3783438</v>
      </c>
      <c r="W69" s="103">
        <f t="shared" si="2"/>
        <v>148.4978906</v>
      </c>
      <c r="X69" s="103">
        <f t="shared" si="2"/>
        <v>141.0034375</v>
      </c>
      <c r="Y69" s="103">
        <f t="shared" si="2"/>
        <v>144.5552188</v>
      </c>
      <c r="Z69" s="103">
        <f t="shared" si="2"/>
        <v>133.0187969</v>
      </c>
      <c r="AA69" s="103">
        <f t="shared" si="2"/>
        <v>131.9797188</v>
      </c>
      <c r="AB69" s="103">
        <f t="shared" si="2"/>
        <v>133.2055938</v>
      </c>
      <c r="AC69" s="103">
        <f t="shared" si="2"/>
        <v>133.4778125</v>
      </c>
      <c r="AD69" s="103">
        <f>AVERAGE(AG4:AG67)</f>
        <v>121.2244219</v>
      </c>
      <c r="AE69" s="103">
        <f t="shared" ref="AE69:AO69" si="3">AVERAGE(AE4:AE67)</f>
        <v>122.900625</v>
      </c>
      <c r="AF69" s="103">
        <f t="shared" si="3"/>
        <v>121.3775313</v>
      </c>
      <c r="AG69" s="103">
        <f t="shared" si="3"/>
        <v>121.2244219</v>
      </c>
      <c r="AH69" s="103">
        <f t="shared" si="3"/>
        <v>127.9980313</v>
      </c>
      <c r="AI69" s="103">
        <f t="shared" si="3"/>
        <v>125.9294844</v>
      </c>
      <c r="AJ69" s="103">
        <f t="shared" si="3"/>
        <v>126.0078906</v>
      </c>
      <c r="AK69" s="103">
        <f t="shared" si="3"/>
        <v>124.8940625</v>
      </c>
      <c r="AL69" s="103">
        <f t="shared" si="3"/>
        <v>131.6206719</v>
      </c>
      <c r="AM69" s="103">
        <f t="shared" si="3"/>
        <v>109.556</v>
      </c>
      <c r="AN69" s="103">
        <f t="shared" si="3"/>
        <v>138.919</v>
      </c>
      <c r="AO69" s="103">
        <f t="shared" si="3"/>
        <v>112.708</v>
      </c>
    </row>
    <row r="71">
      <c r="R71" s="104">
        <f>AVERAGE(Q69:T69)</f>
        <v>142.577</v>
      </c>
    </row>
    <row r="80">
      <c r="A80" s="84" t="s">
        <v>69</v>
      </c>
      <c r="B80" s="84"/>
      <c r="C80" s="84"/>
      <c r="D80" s="84"/>
      <c r="E80" s="84"/>
      <c r="F80" s="85"/>
      <c r="G80" s="85"/>
      <c r="H80" s="85"/>
    </row>
    <row r="81">
      <c r="A81" s="86" t="s">
        <v>64</v>
      </c>
      <c r="B81" s="87"/>
      <c r="C81" s="87"/>
      <c r="D81" s="88"/>
      <c r="E81" s="86" t="s">
        <v>65</v>
      </c>
      <c r="F81" s="87"/>
      <c r="G81" s="87"/>
      <c r="H81" s="88"/>
      <c r="I81" s="89" t="s">
        <v>66</v>
      </c>
      <c r="J81" s="87"/>
      <c r="K81" s="87"/>
      <c r="L81" s="88"/>
      <c r="M81" s="89" t="s">
        <v>67</v>
      </c>
      <c r="N81" s="87"/>
      <c r="O81" s="87"/>
      <c r="P81" s="88"/>
      <c r="Q81" s="89" t="s">
        <v>68</v>
      </c>
      <c r="R81" s="87"/>
      <c r="S81" s="87"/>
      <c r="T81" s="88"/>
    </row>
    <row r="82">
      <c r="A82" s="91">
        <v>0.125</v>
      </c>
      <c r="B82" s="91">
        <v>0.375</v>
      </c>
      <c r="C82" s="91">
        <v>0.625</v>
      </c>
      <c r="D82" s="91">
        <v>0.875</v>
      </c>
      <c r="E82" s="91">
        <v>0.125</v>
      </c>
      <c r="F82" s="91">
        <v>0.375</v>
      </c>
      <c r="G82" s="91">
        <v>0.625</v>
      </c>
      <c r="H82" s="91">
        <v>0.875</v>
      </c>
      <c r="I82" s="91">
        <v>0.125</v>
      </c>
      <c r="J82" s="91">
        <v>0.375</v>
      </c>
      <c r="K82" s="91">
        <v>0.625</v>
      </c>
      <c r="L82" s="91">
        <v>0.875</v>
      </c>
      <c r="M82" s="91">
        <v>0.125</v>
      </c>
      <c r="N82" s="91">
        <v>0.375</v>
      </c>
      <c r="O82" s="91">
        <v>0.625</v>
      </c>
      <c r="P82" s="91">
        <v>0.875</v>
      </c>
      <c r="Q82" s="91">
        <v>0.125</v>
      </c>
      <c r="R82" s="91">
        <v>0.375</v>
      </c>
      <c r="S82" s="91">
        <v>0.625</v>
      </c>
      <c r="T82" s="91">
        <v>0.875</v>
      </c>
    </row>
    <row r="83">
      <c r="A83" s="84">
        <v>200.534</v>
      </c>
      <c r="B83" s="84">
        <v>209.825</v>
      </c>
      <c r="C83" s="84">
        <v>218.451</v>
      </c>
      <c r="D83" s="84">
        <v>214.093</v>
      </c>
      <c r="E83" s="95">
        <v>201.245</v>
      </c>
      <c r="F83" s="84">
        <v>176.305</v>
      </c>
      <c r="G83" s="84">
        <v>173.236</v>
      </c>
      <c r="H83" s="96">
        <v>213.909</v>
      </c>
      <c r="I83" s="97">
        <v>185.718</v>
      </c>
      <c r="J83" s="98">
        <v>131.716</v>
      </c>
      <c r="K83" s="98">
        <v>146.188</v>
      </c>
      <c r="L83" s="99">
        <v>203.179</v>
      </c>
      <c r="M83" s="97">
        <v>165.954</v>
      </c>
      <c r="N83" s="98">
        <v>159.206</v>
      </c>
      <c r="O83" s="98">
        <v>159.707</v>
      </c>
      <c r="P83" s="99">
        <v>200.488</v>
      </c>
      <c r="Q83" s="97">
        <v>179.492</v>
      </c>
      <c r="R83" s="98">
        <v>145.371</v>
      </c>
      <c r="S83" s="98">
        <v>193.401</v>
      </c>
      <c r="T83" s="99">
        <v>150.084</v>
      </c>
    </row>
    <row r="84">
      <c r="A84" s="84">
        <v>200.534</v>
      </c>
      <c r="B84" s="84">
        <v>209.825</v>
      </c>
      <c r="C84" s="84">
        <v>218.451</v>
      </c>
      <c r="D84" s="84">
        <v>214.093</v>
      </c>
      <c r="E84" s="95">
        <v>199.662</v>
      </c>
      <c r="F84" s="84">
        <v>172.534</v>
      </c>
      <c r="G84" s="84">
        <v>176.665</v>
      </c>
      <c r="H84" s="96">
        <v>214.922</v>
      </c>
      <c r="I84" s="95">
        <v>184.827</v>
      </c>
      <c r="J84" s="84">
        <v>129.459</v>
      </c>
      <c r="K84" s="84">
        <v>149.174</v>
      </c>
      <c r="L84" s="96">
        <v>204.228</v>
      </c>
      <c r="M84" s="95">
        <v>163.916</v>
      </c>
      <c r="N84" s="84">
        <v>157.338</v>
      </c>
      <c r="O84" s="84">
        <v>162.296</v>
      </c>
      <c r="P84" s="96">
        <v>203.518</v>
      </c>
      <c r="Q84" s="95">
        <v>179.492</v>
      </c>
      <c r="R84" s="84">
        <v>145.371</v>
      </c>
      <c r="S84" s="84">
        <v>193.401</v>
      </c>
      <c r="T84" s="96">
        <v>150.084</v>
      </c>
    </row>
    <row r="85">
      <c r="A85" s="84">
        <v>200.534</v>
      </c>
      <c r="B85" s="84">
        <v>209.825</v>
      </c>
      <c r="C85" s="84">
        <v>218.451</v>
      </c>
      <c r="D85" s="84">
        <v>214.093</v>
      </c>
      <c r="E85" s="95">
        <v>198.247</v>
      </c>
      <c r="F85" s="84">
        <v>168.44</v>
      </c>
      <c r="G85" s="84">
        <v>179.509</v>
      </c>
      <c r="H85" s="96">
        <v>215.734</v>
      </c>
      <c r="I85" s="95">
        <v>183.78</v>
      </c>
      <c r="J85" s="84">
        <v>127.829</v>
      </c>
      <c r="K85" s="84">
        <v>150.81</v>
      </c>
      <c r="L85" s="96">
        <v>204.491</v>
      </c>
      <c r="M85" s="95">
        <v>161.411</v>
      </c>
      <c r="N85" s="84">
        <v>155.114</v>
      </c>
      <c r="O85" s="84">
        <v>165.025</v>
      </c>
      <c r="P85" s="96">
        <v>205.676</v>
      </c>
      <c r="Q85" s="95">
        <v>179.492</v>
      </c>
      <c r="R85" s="84">
        <v>145.371</v>
      </c>
      <c r="S85" s="84">
        <v>193.401</v>
      </c>
      <c r="T85" s="96">
        <v>150.084</v>
      </c>
    </row>
    <row r="86">
      <c r="A86" s="84">
        <v>200.534</v>
      </c>
      <c r="B86" s="84">
        <v>209.825</v>
      </c>
      <c r="C86" s="84">
        <v>218.451</v>
      </c>
      <c r="D86" s="84">
        <v>214.093</v>
      </c>
      <c r="E86" s="95">
        <v>196.962</v>
      </c>
      <c r="F86" s="84">
        <v>164.711</v>
      </c>
      <c r="G86" s="84">
        <v>182.336</v>
      </c>
      <c r="H86" s="96">
        <v>216.356</v>
      </c>
      <c r="I86" s="95">
        <v>182.21</v>
      </c>
      <c r="J86" s="84">
        <v>127.017</v>
      </c>
      <c r="K86" s="84">
        <v>151.755</v>
      </c>
      <c r="L86" s="96">
        <v>204.573</v>
      </c>
      <c r="M86" s="95">
        <v>158.938</v>
      </c>
      <c r="N86" s="84">
        <v>152.689</v>
      </c>
      <c r="O86" s="84">
        <v>167.221</v>
      </c>
      <c r="P86" s="96">
        <v>206.985</v>
      </c>
      <c r="Q86" s="95">
        <v>179.492</v>
      </c>
      <c r="R86" s="84">
        <v>145.371</v>
      </c>
      <c r="S86" s="84">
        <v>193.401</v>
      </c>
      <c r="T86" s="96">
        <v>150.084</v>
      </c>
    </row>
    <row r="87">
      <c r="A87" s="84">
        <v>200.534</v>
      </c>
      <c r="B87" s="84">
        <v>209.825</v>
      </c>
      <c r="C87" s="84">
        <v>218.451</v>
      </c>
      <c r="D87" s="84">
        <v>214.093</v>
      </c>
      <c r="E87" s="95">
        <v>195.732</v>
      </c>
      <c r="F87" s="84">
        <v>161.964</v>
      </c>
      <c r="G87" s="84">
        <v>185.542</v>
      </c>
      <c r="H87" s="96">
        <v>216.74</v>
      </c>
      <c r="I87" s="95">
        <v>179.777</v>
      </c>
      <c r="J87" s="84">
        <v>126.095</v>
      </c>
      <c r="K87" s="84">
        <v>153.524</v>
      </c>
      <c r="L87" s="96">
        <v>204.74</v>
      </c>
      <c r="M87" s="95">
        <v>156.986</v>
      </c>
      <c r="N87" s="84">
        <v>149.764</v>
      </c>
      <c r="O87" s="84">
        <v>168.554</v>
      </c>
      <c r="P87" s="96">
        <v>207.538</v>
      </c>
      <c r="Q87" s="95">
        <v>179.492</v>
      </c>
      <c r="R87" s="84">
        <v>145.371</v>
      </c>
      <c r="S87" s="84">
        <v>193.401</v>
      </c>
      <c r="T87" s="96">
        <v>150.084</v>
      </c>
    </row>
    <row r="88">
      <c r="A88" s="84">
        <v>200.534</v>
      </c>
      <c r="B88" s="84">
        <v>209.825</v>
      </c>
      <c r="C88" s="84">
        <v>218.451</v>
      </c>
      <c r="D88" s="84">
        <v>214.093</v>
      </c>
      <c r="E88" s="95">
        <v>194.465</v>
      </c>
      <c r="F88" s="84">
        <v>160.815</v>
      </c>
      <c r="G88" s="84">
        <v>189.37</v>
      </c>
      <c r="H88" s="96">
        <v>216.798</v>
      </c>
      <c r="I88" s="95">
        <v>176.127</v>
      </c>
      <c r="J88" s="84">
        <v>124.507</v>
      </c>
      <c r="K88" s="84">
        <v>157.39</v>
      </c>
      <c r="L88" s="96">
        <v>204.946</v>
      </c>
      <c r="M88" s="95">
        <v>155.307</v>
      </c>
      <c r="N88" s="84">
        <v>146.051</v>
      </c>
      <c r="O88" s="84">
        <v>169.221</v>
      </c>
      <c r="P88" s="96">
        <v>207.324</v>
      </c>
      <c r="Q88" s="95">
        <v>179.492</v>
      </c>
      <c r="R88" s="84">
        <v>145.371</v>
      </c>
      <c r="S88" s="84">
        <v>193.401</v>
      </c>
      <c r="T88" s="96">
        <v>150.084</v>
      </c>
    </row>
    <row r="89">
      <c r="A89" s="84">
        <v>200.534</v>
      </c>
      <c r="B89" s="84">
        <v>209.825</v>
      </c>
      <c r="C89" s="84">
        <v>218.451</v>
      </c>
      <c r="D89" s="84">
        <v>214.093</v>
      </c>
      <c r="E89" s="95">
        <v>193.071</v>
      </c>
      <c r="F89" s="84">
        <v>161.574</v>
      </c>
      <c r="G89" s="84">
        <v>193.343</v>
      </c>
      <c r="H89" s="96">
        <v>216.437</v>
      </c>
      <c r="I89" s="95">
        <v>170.782</v>
      </c>
      <c r="J89" s="84">
        <v>123.174</v>
      </c>
      <c r="K89" s="84">
        <v>161.667</v>
      </c>
      <c r="L89" s="96">
        <v>204.984</v>
      </c>
      <c r="M89" s="95">
        <v>153.556</v>
      </c>
      <c r="N89" s="84">
        <v>141.882</v>
      </c>
      <c r="O89" s="84">
        <v>169.638</v>
      </c>
      <c r="P89" s="96">
        <v>206.328</v>
      </c>
      <c r="Q89" s="95">
        <v>179.492</v>
      </c>
      <c r="R89" s="84">
        <v>145.371</v>
      </c>
      <c r="S89" s="84">
        <v>193.401</v>
      </c>
      <c r="T89" s="96">
        <v>150.084</v>
      </c>
    </row>
    <row r="90">
      <c r="A90" s="84">
        <v>200.534</v>
      </c>
      <c r="B90" s="84">
        <v>209.825</v>
      </c>
      <c r="C90" s="84">
        <v>218.451</v>
      </c>
      <c r="D90" s="84">
        <v>214.093</v>
      </c>
      <c r="E90" s="95">
        <v>191.463</v>
      </c>
      <c r="F90" s="84">
        <v>163.683</v>
      </c>
      <c r="G90" s="84">
        <v>196.784</v>
      </c>
      <c r="H90" s="96">
        <v>215.591</v>
      </c>
      <c r="I90" s="95">
        <v>165.055</v>
      </c>
      <c r="J90" s="84">
        <v>123.08</v>
      </c>
      <c r="K90" s="84">
        <v>165.483</v>
      </c>
      <c r="L90" s="96">
        <v>204.601</v>
      </c>
      <c r="M90" s="95">
        <v>151.587</v>
      </c>
      <c r="N90" s="84">
        <v>137.952</v>
      </c>
      <c r="O90" s="84">
        <v>170.284</v>
      </c>
      <c r="P90" s="96">
        <v>204.721</v>
      </c>
      <c r="Q90" s="95">
        <v>179.492</v>
      </c>
      <c r="R90" s="84">
        <v>145.371</v>
      </c>
      <c r="S90" s="84">
        <v>193.401</v>
      </c>
      <c r="T90" s="96">
        <v>150.084</v>
      </c>
    </row>
    <row r="91">
      <c r="A91" s="84">
        <v>200.534</v>
      </c>
      <c r="B91" s="84">
        <v>209.825</v>
      </c>
      <c r="C91" s="84">
        <v>218.451</v>
      </c>
      <c r="D91" s="84">
        <v>214.093</v>
      </c>
      <c r="E91" s="95">
        <v>189.523</v>
      </c>
      <c r="F91" s="84">
        <v>165.931</v>
      </c>
      <c r="G91" s="84">
        <v>199.892</v>
      </c>
      <c r="H91" s="96">
        <v>214.287</v>
      </c>
      <c r="I91" s="95">
        <v>161.01</v>
      </c>
      <c r="J91" s="84">
        <v>123.791</v>
      </c>
      <c r="K91" s="84">
        <v>170.278</v>
      </c>
      <c r="L91" s="96">
        <v>203.811</v>
      </c>
      <c r="M91" s="95">
        <v>150.03</v>
      </c>
      <c r="N91" s="84">
        <v>134.851</v>
      </c>
      <c r="O91" s="84">
        <v>171.783</v>
      </c>
      <c r="P91" s="96">
        <v>202.705</v>
      </c>
      <c r="Q91" s="95">
        <v>179.492</v>
      </c>
      <c r="R91" s="84">
        <v>145.371</v>
      </c>
      <c r="S91" s="84">
        <v>193.401</v>
      </c>
      <c r="T91" s="96">
        <v>150.084</v>
      </c>
    </row>
    <row r="92">
      <c r="A92" s="84">
        <v>200.534</v>
      </c>
      <c r="B92" s="84">
        <v>209.825</v>
      </c>
      <c r="C92" s="84">
        <v>218.451</v>
      </c>
      <c r="D92" s="84">
        <v>214.093</v>
      </c>
      <c r="E92" s="95">
        <v>187.101</v>
      </c>
      <c r="F92" s="84">
        <v>167.427</v>
      </c>
      <c r="G92" s="84">
        <v>202.739</v>
      </c>
      <c r="H92" s="96">
        <v>212.697</v>
      </c>
      <c r="I92" s="95">
        <v>157.856</v>
      </c>
      <c r="J92" s="84">
        <v>124.353</v>
      </c>
      <c r="K92" s="84">
        <v>175.607</v>
      </c>
      <c r="L92" s="96">
        <v>202.55</v>
      </c>
      <c r="M92" s="95">
        <v>149.645</v>
      </c>
      <c r="N92" s="84">
        <v>132.957</v>
      </c>
      <c r="O92" s="84">
        <v>174.12</v>
      </c>
      <c r="P92" s="96">
        <v>200.396</v>
      </c>
      <c r="Q92" s="95">
        <v>179.492</v>
      </c>
      <c r="R92" s="84">
        <v>145.371</v>
      </c>
      <c r="S92" s="84">
        <v>193.401</v>
      </c>
      <c r="T92" s="96">
        <v>150.084</v>
      </c>
    </row>
    <row r="93">
      <c r="A93" s="84">
        <v>200.534</v>
      </c>
      <c r="B93" s="84">
        <v>209.825</v>
      </c>
      <c r="C93" s="84">
        <v>218.451</v>
      </c>
      <c r="D93" s="84">
        <v>214.093</v>
      </c>
      <c r="E93" s="95">
        <v>183.971</v>
      </c>
      <c r="F93" s="84">
        <v>168.113</v>
      </c>
      <c r="G93" s="84">
        <v>205.268</v>
      </c>
      <c r="H93" s="96">
        <v>210.946</v>
      </c>
      <c r="I93" s="95">
        <v>155.042</v>
      </c>
      <c r="J93" s="84">
        <v>124.586</v>
      </c>
      <c r="K93" s="84">
        <v>182.068</v>
      </c>
      <c r="L93" s="96">
        <v>200.795</v>
      </c>
      <c r="M93" s="95">
        <v>150.452</v>
      </c>
      <c r="N93" s="84">
        <v>132.345</v>
      </c>
      <c r="O93" s="84">
        <v>176.528</v>
      </c>
      <c r="P93" s="96">
        <v>197.866</v>
      </c>
      <c r="Q93" s="95">
        <v>179.492</v>
      </c>
      <c r="R93" s="84">
        <v>145.371</v>
      </c>
      <c r="S93" s="84">
        <v>193.401</v>
      </c>
      <c r="T93" s="96">
        <v>150.084</v>
      </c>
    </row>
    <row r="94">
      <c r="A94" s="84">
        <v>200.534</v>
      </c>
      <c r="B94" s="84">
        <v>209.825</v>
      </c>
      <c r="C94" s="84">
        <v>218.451</v>
      </c>
      <c r="D94" s="84">
        <v>214.093</v>
      </c>
      <c r="E94" s="95">
        <v>180.009</v>
      </c>
      <c r="F94" s="84">
        <v>168.489</v>
      </c>
      <c r="G94" s="84">
        <v>207.592</v>
      </c>
      <c r="H94" s="96">
        <v>209.167</v>
      </c>
      <c r="I94" s="95">
        <v>152.092</v>
      </c>
      <c r="J94" s="84">
        <v>125.232</v>
      </c>
      <c r="K94" s="84">
        <v>188.697</v>
      </c>
      <c r="L94" s="96">
        <v>198.914</v>
      </c>
      <c r="M94" s="95">
        <v>152.148</v>
      </c>
      <c r="N94" s="84">
        <v>132.772</v>
      </c>
      <c r="O94" s="84">
        <v>178.586</v>
      </c>
      <c r="P94" s="96">
        <v>195.235</v>
      </c>
      <c r="Q94" s="95">
        <v>179.492</v>
      </c>
      <c r="R94" s="84">
        <v>145.371</v>
      </c>
      <c r="S94" s="84">
        <v>193.401</v>
      </c>
      <c r="T94" s="96">
        <v>150.084</v>
      </c>
    </row>
    <row r="95">
      <c r="A95" s="84">
        <v>200.534</v>
      </c>
      <c r="B95" s="84">
        <v>209.825</v>
      </c>
      <c r="C95" s="84">
        <v>218.451</v>
      </c>
      <c r="D95" s="84">
        <v>214.093</v>
      </c>
      <c r="E95" s="95">
        <v>175.751</v>
      </c>
      <c r="F95" s="84">
        <v>169.069</v>
      </c>
      <c r="G95" s="84">
        <v>209.52</v>
      </c>
      <c r="H95" s="96">
        <v>207.457</v>
      </c>
      <c r="I95" s="95">
        <v>149.822</v>
      </c>
      <c r="J95" s="84">
        <v>126.937</v>
      </c>
      <c r="K95" s="84">
        <v>193.265</v>
      </c>
      <c r="L95" s="96">
        <v>196.99</v>
      </c>
      <c r="M95" s="95">
        <v>154.424</v>
      </c>
      <c r="N95" s="84">
        <v>133.979</v>
      </c>
      <c r="O95" s="84">
        <v>180.487</v>
      </c>
      <c r="P95" s="96">
        <v>192.55</v>
      </c>
      <c r="Q95" s="95">
        <v>179.492</v>
      </c>
      <c r="R95" s="84">
        <v>145.371</v>
      </c>
      <c r="S95" s="84">
        <v>193.401</v>
      </c>
      <c r="T95" s="96">
        <v>150.084</v>
      </c>
    </row>
    <row r="96">
      <c r="A96" s="84">
        <v>200.534</v>
      </c>
      <c r="B96" s="84">
        <v>209.825</v>
      </c>
      <c r="C96" s="84">
        <v>218.451</v>
      </c>
      <c r="D96" s="84">
        <v>214.093</v>
      </c>
      <c r="E96" s="95">
        <v>171.643</v>
      </c>
      <c r="F96" s="84">
        <v>170.183</v>
      </c>
      <c r="G96" s="84">
        <v>211.052</v>
      </c>
      <c r="H96" s="96">
        <v>205.914</v>
      </c>
      <c r="I96" s="95">
        <v>149.602</v>
      </c>
      <c r="J96" s="84">
        <v>129.406</v>
      </c>
      <c r="K96" s="84">
        <v>196.987</v>
      </c>
      <c r="L96" s="96">
        <v>195.059</v>
      </c>
      <c r="M96" s="95">
        <v>156.894</v>
      </c>
      <c r="N96" s="84">
        <v>135.88</v>
      </c>
      <c r="O96" s="84">
        <v>182.653</v>
      </c>
      <c r="P96" s="96">
        <v>189.726</v>
      </c>
      <c r="Q96" s="95">
        <v>179.492</v>
      </c>
      <c r="R96" s="84">
        <v>145.371</v>
      </c>
      <c r="S96" s="84">
        <v>193.401</v>
      </c>
      <c r="T96" s="96">
        <v>150.084</v>
      </c>
    </row>
    <row r="97">
      <c r="A97" s="84">
        <v>200.534</v>
      </c>
      <c r="B97" s="84">
        <v>209.825</v>
      </c>
      <c r="C97" s="84">
        <v>218.451</v>
      </c>
      <c r="D97" s="84">
        <v>214.093</v>
      </c>
      <c r="E97" s="95">
        <v>167.699</v>
      </c>
      <c r="F97" s="84">
        <v>172.061</v>
      </c>
      <c r="G97" s="84">
        <v>212.321</v>
      </c>
      <c r="H97" s="96">
        <v>204.687</v>
      </c>
      <c r="I97" s="95">
        <v>150.413</v>
      </c>
      <c r="J97" s="84">
        <v>132.635</v>
      </c>
      <c r="K97" s="84">
        <v>199.857</v>
      </c>
      <c r="L97" s="96">
        <v>193.267</v>
      </c>
      <c r="M97" s="95">
        <v>159.166</v>
      </c>
      <c r="N97" s="84">
        <v>138.502</v>
      </c>
      <c r="O97" s="84">
        <v>185.145</v>
      </c>
      <c r="P97" s="96">
        <v>186.748</v>
      </c>
      <c r="Q97" s="95">
        <v>179.492</v>
      </c>
      <c r="R97" s="84">
        <v>145.371</v>
      </c>
      <c r="S97" s="84">
        <v>193.401</v>
      </c>
      <c r="T97" s="96">
        <v>150.084</v>
      </c>
    </row>
    <row r="98">
      <c r="A98" s="84">
        <v>200.534</v>
      </c>
      <c r="B98" s="84">
        <v>209.825</v>
      </c>
      <c r="C98" s="84">
        <v>218.451</v>
      </c>
      <c r="D98" s="84">
        <v>214.093</v>
      </c>
      <c r="E98" s="95">
        <v>163.783</v>
      </c>
      <c r="F98" s="84">
        <v>174.751</v>
      </c>
      <c r="G98" s="84">
        <v>213.425</v>
      </c>
      <c r="H98" s="96">
        <v>203.799</v>
      </c>
      <c r="I98" s="95">
        <v>150.874</v>
      </c>
      <c r="J98" s="84">
        <v>136.455</v>
      </c>
      <c r="K98" s="84">
        <v>201.41</v>
      </c>
      <c r="L98" s="96">
        <v>191.408</v>
      </c>
      <c r="M98" s="95">
        <v>160.874</v>
      </c>
      <c r="N98" s="84">
        <v>141.809</v>
      </c>
      <c r="O98" s="84">
        <v>187.602</v>
      </c>
      <c r="P98" s="96">
        <v>183.606</v>
      </c>
      <c r="Q98" s="95">
        <v>179.492</v>
      </c>
      <c r="R98" s="84">
        <v>145.371</v>
      </c>
      <c r="S98" s="84">
        <v>193.401</v>
      </c>
      <c r="T98" s="96">
        <v>150.084</v>
      </c>
    </row>
    <row r="99">
      <c r="A99" s="84">
        <v>200.534</v>
      </c>
      <c r="B99" s="84">
        <v>209.825</v>
      </c>
      <c r="C99" s="84">
        <v>218.451</v>
      </c>
      <c r="D99" s="84">
        <v>214.093</v>
      </c>
      <c r="E99" s="95">
        <v>159.868</v>
      </c>
      <c r="F99" s="84">
        <v>177.925</v>
      </c>
      <c r="G99" s="84">
        <v>214.503</v>
      </c>
      <c r="H99" s="96">
        <v>203.098</v>
      </c>
      <c r="I99" s="95">
        <v>150.997</v>
      </c>
      <c r="J99" s="84">
        <v>140.3</v>
      </c>
      <c r="K99" s="84">
        <v>202.47</v>
      </c>
      <c r="L99" s="96">
        <v>189.384</v>
      </c>
      <c r="M99" s="95">
        <v>161.733</v>
      </c>
      <c r="N99" s="84">
        <v>145.588</v>
      </c>
      <c r="O99" s="84">
        <v>189.415</v>
      </c>
      <c r="P99" s="96">
        <v>180.049</v>
      </c>
      <c r="Q99" s="95">
        <v>179.492</v>
      </c>
      <c r="R99" s="84">
        <v>145.371</v>
      </c>
      <c r="S99" s="84">
        <v>193.401</v>
      </c>
      <c r="T99" s="96">
        <v>150.084</v>
      </c>
    </row>
    <row r="100">
      <c r="A100" s="84">
        <v>200.534</v>
      </c>
      <c r="B100" s="84">
        <v>209.825</v>
      </c>
      <c r="C100" s="84">
        <v>218.451</v>
      </c>
      <c r="D100" s="84">
        <v>214.093</v>
      </c>
      <c r="E100" s="95">
        <v>156.558</v>
      </c>
      <c r="F100" s="84">
        <v>181.1</v>
      </c>
      <c r="G100" s="84">
        <v>215.675</v>
      </c>
      <c r="H100" s="96">
        <v>202.306</v>
      </c>
      <c r="I100" s="95">
        <v>151.088</v>
      </c>
      <c r="J100" s="84">
        <v>143.892</v>
      </c>
      <c r="K100" s="84">
        <v>202.926</v>
      </c>
      <c r="L100" s="96">
        <v>187.135</v>
      </c>
      <c r="M100" s="95">
        <v>161.628</v>
      </c>
      <c r="N100" s="84">
        <v>149.589</v>
      </c>
      <c r="O100" s="84">
        <v>190.28</v>
      </c>
      <c r="P100" s="96">
        <v>175.819</v>
      </c>
      <c r="Q100" s="95">
        <v>179.492</v>
      </c>
      <c r="R100" s="84">
        <v>145.371</v>
      </c>
      <c r="S100" s="84">
        <v>193.401</v>
      </c>
      <c r="T100" s="96">
        <v>150.084</v>
      </c>
    </row>
    <row r="101">
      <c r="A101" s="84">
        <v>200.534</v>
      </c>
      <c r="B101" s="84">
        <v>209.825</v>
      </c>
      <c r="C101" s="84">
        <v>218.451</v>
      </c>
      <c r="D101" s="84">
        <v>214.093</v>
      </c>
      <c r="E101" s="95">
        <v>154.226</v>
      </c>
      <c r="F101" s="84">
        <v>183.887</v>
      </c>
      <c r="G101" s="84">
        <v>216.96</v>
      </c>
      <c r="H101" s="96">
        <v>201.148</v>
      </c>
      <c r="I101" s="95">
        <v>150.77</v>
      </c>
      <c r="J101" s="84">
        <v>147.439</v>
      </c>
      <c r="K101" s="84">
        <v>202.59</v>
      </c>
      <c r="L101" s="96">
        <v>184.629</v>
      </c>
      <c r="M101" s="95">
        <v>160.655</v>
      </c>
      <c r="N101" s="84">
        <v>153.645</v>
      </c>
      <c r="O101" s="84">
        <v>190.387</v>
      </c>
      <c r="P101" s="96">
        <v>171.198</v>
      </c>
      <c r="Q101" s="95">
        <v>179.492</v>
      </c>
      <c r="R101" s="84">
        <v>145.371</v>
      </c>
      <c r="S101" s="84">
        <v>193.401</v>
      </c>
      <c r="T101" s="96">
        <v>150.084</v>
      </c>
    </row>
    <row r="102">
      <c r="A102" s="84">
        <v>200.534</v>
      </c>
      <c r="B102" s="84">
        <v>209.825</v>
      </c>
      <c r="C102" s="84">
        <v>218.451</v>
      </c>
      <c r="D102" s="84">
        <v>214.093</v>
      </c>
      <c r="E102" s="95">
        <v>152.878</v>
      </c>
      <c r="F102" s="84">
        <v>186.707</v>
      </c>
      <c r="G102" s="84">
        <v>218.326</v>
      </c>
      <c r="H102" s="96">
        <v>199.497</v>
      </c>
      <c r="I102" s="95">
        <v>149.512</v>
      </c>
      <c r="J102" s="84">
        <v>151.595</v>
      </c>
      <c r="K102" s="84">
        <v>201.867</v>
      </c>
      <c r="L102" s="96">
        <v>181.708</v>
      </c>
      <c r="M102" s="95">
        <v>159.04</v>
      </c>
      <c r="N102" s="84">
        <v>157.64</v>
      </c>
      <c r="O102" s="84">
        <v>189.772</v>
      </c>
      <c r="P102" s="96">
        <v>166.729</v>
      </c>
      <c r="Q102" s="95">
        <v>179.492</v>
      </c>
      <c r="R102" s="84">
        <v>145.371</v>
      </c>
      <c r="S102" s="84">
        <v>193.401</v>
      </c>
      <c r="T102" s="96">
        <v>150.084</v>
      </c>
    </row>
    <row r="103">
      <c r="A103" s="84">
        <v>200.534</v>
      </c>
      <c r="B103" s="84">
        <v>209.825</v>
      </c>
      <c r="C103" s="84">
        <v>218.451</v>
      </c>
      <c r="D103" s="84">
        <v>214.093</v>
      </c>
      <c r="E103" s="95">
        <v>152.253</v>
      </c>
      <c r="F103" s="84">
        <v>189.783</v>
      </c>
      <c r="G103" s="84">
        <v>219.747</v>
      </c>
      <c r="H103" s="96">
        <v>197.309</v>
      </c>
      <c r="I103" s="95">
        <v>147.375</v>
      </c>
      <c r="J103" s="84">
        <v>157.064</v>
      </c>
      <c r="K103" s="84">
        <v>200.938</v>
      </c>
      <c r="L103" s="96">
        <v>178.068</v>
      </c>
      <c r="M103" s="95">
        <v>156.956</v>
      </c>
      <c r="N103" s="84">
        <v>161.517</v>
      </c>
      <c r="O103" s="84">
        <v>188.773</v>
      </c>
      <c r="P103" s="96">
        <v>162.93</v>
      </c>
      <c r="Q103" s="95">
        <v>179.492</v>
      </c>
      <c r="R103" s="84">
        <v>145.371</v>
      </c>
      <c r="S103" s="84">
        <v>193.401</v>
      </c>
      <c r="T103" s="96">
        <v>150.084</v>
      </c>
    </row>
    <row r="104">
      <c r="A104" s="84">
        <v>200.534</v>
      </c>
      <c r="B104" s="84">
        <v>209.825</v>
      </c>
      <c r="C104" s="84">
        <v>218.451</v>
      </c>
      <c r="D104" s="84">
        <v>214.093</v>
      </c>
      <c r="E104" s="95">
        <v>152.342</v>
      </c>
      <c r="F104" s="84">
        <v>193.054</v>
      </c>
      <c r="G104" s="84">
        <v>221.182</v>
      </c>
      <c r="H104" s="96">
        <v>194.603</v>
      </c>
      <c r="I104" s="95">
        <v>144.873</v>
      </c>
      <c r="J104" s="84">
        <v>163.398</v>
      </c>
      <c r="K104" s="84">
        <v>199.909</v>
      </c>
      <c r="L104" s="96">
        <v>173.171</v>
      </c>
      <c r="M104" s="95">
        <v>154.531</v>
      </c>
      <c r="N104" s="84">
        <v>165.291</v>
      </c>
      <c r="O104" s="84">
        <v>187.5</v>
      </c>
      <c r="P104" s="96">
        <v>159.68</v>
      </c>
      <c r="Q104" s="95">
        <v>179.492</v>
      </c>
      <c r="R104" s="84">
        <v>145.371</v>
      </c>
      <c r="S104" s="84">
        <v>193.401</v>
      </c>
      <c r="T104" s="96">
        <v>150.084</v>
      </c>
    </row>
    <row r="105">
      <c r="A105" s="84">
        <v>200.534</v>
      </c>
      <c r="B105" s="84">
        <v>209.825</v>
      </c>
      <c r="C105" s="84">
        <v>218.451</v>
      </c>
      <c r="D105" s="84">
        <v>214.093</v>
      </c>
      <c r="E105" s="95">
        <v>153.187</v>
      </c>
      <c r="F105" s="84">
        <v>195.941</v>
      </c>
      <c r="G105" s="84">
        <v>222.529</v>
      </c>
      <c r="H105" s="96">
        <v>191.438</v>
      </c>
      <c r="I105" s="95">
        <v>142.104</v>
      </c>
      <c r="J105" s="84">
        <v>168.616</v>
      </c>
      <c r="K105" s="84">
        <v>198.867</v>
      </c>
      <c r="L105" s="96">
        <v>166.886</v>
      </c>
      <c r="M105" s="95">
        <v>151.957</v>
      </c>
      <c r="N105" s="84">
        <v>169.032</v>
      </c>
      <c r="O105" s="84">
        <v>186.062</v>
      </c>
      <c r="P105" s="96">
        <v>156.732</v>
      </c>
      <c r="Q105" s="95">
        <v>179.492</v>
      </c>
      <c r="R105" s="84">
        <v>145.371</v>
      </c>
      <c r="S105" s="84">
        <v>193.401</v>
      </c>
      <c r="T105" s="96">
        <v>150.084</v>
      </c>
    </row>
    <row r="106">
      <c r="A106" s="84">
        <v>200.534</v>
      </c>
      <c r="B106" s="84">
        <v>209.825</v>
      </c>
      <c r="C106" s="84">
        <v>218.451</v>
      </c>
      <c r="D106" s="84">
        <v>214.093</v>
      </c>
      <c r="E106" s="95">
        <v>154.446</v>
      </c>
      <c r="F106" s="84">
        <v>198.027</v>
      </c>
      <c r="G106" s="84">
        <v>223.613</v>
      </c>
      <c r="H106" s="96">
        <v>187.944</v>
      </c>
      <c r="I106" s="95">
        <v>138.526</v>
      </c>
      <c r="J106" s="84">
        <v>172.646</v>
      </c>
      <c r="K106" s="84">
        <v>197.855</v>
      </c>
      <c r="L106" s="96">
        <v>160.915</v>
      </c>
      <c r="M106" s="95">
        <v>149.543</v>
      </c>
      <c r="N106" s="84">
        <v>172.961</v>
      </c>
      <c r="O106" s="84">
        <v>184.744</v>
      </c>
      <c r="P106" s="96">
        <v>154.216</v>
      </c>
      <c r="Q106" s="95">
        <v>179.492</v>
      </c>
      <c r="R106" s="84">
        <v>145.371</v>
      </c>
      <c r="S106" s="84">
        <v>193.401</v>
      </c>
      <c r="T106" s="96">
        <v>150.084</v>
      </c>
    </row>
    <row r="107">
      <c r="A107" s="84">
        <v>200.534</v>
      </c>
      <c r="B107" s="84">
        <v>209.825</v>
      </c>
      <c r="C107" s="84">
        <v>218.451</v>
      </c>
      <c r="D107" s="84">
        <v>214.093</v>
      </c>
      <c r="E107" s="95">
        <v>155.559</v>
      </c>
      <c r="F107" s="84">
        <v>199.497</v>
      </c>
      <c r="G107" s="84">
        <v>224.247</v>
      </c>
      <c r="H107" s="96">
        <v>184.284</v>
      </c>
      <c r="I107" s="95">
        <v>133.853</v>
      </c>
      <c r="J107" s="84">
        <v>176.735</v>
      </c>
      <c r="K107" s="84">
        <v>196.903</v>
      </c>
      <c r="L107" s="96">
        <v>156.617</v>
      </c>
      <c r="M107" s="95">
        <v>147.593</v>
      </c>
      <c r="N107" s="84">
        <v>177.333</v>
      </c>
      <c r="O107" s="84">
        <v>183.731</v>
      </c>
      <c r="P107" s="96">
        <v>152.754</v>
      </c>
      <c r="Q107" s="95">
        <v>179.492</v>
      </c>
      <c r="R107" s="84">
        <v>145.371</v>
      </c>
      <c r="S107" s="84">
        <v>193.401</v>
      </c>
      <c r="T107" s="96">
        <v>150.084</v>
      </c>
    </row>
    <row r="108">
      <c r="A108" s="84">
        <v>200.534</v>
      </c>
      <c r="B108" s="84">
        <v>209.825</v>
      </c>
      <c r="C108" s="84">
        <v>218.451</v>
      </c>
      <c r="D108" s="84">
        <v>214.093</v>
      </c>
      <c r="E108" s="95">
        <v>156.269</v>
      </c>
      <c r="F108" s="84">
        <v>200.502</v>
      </c>
      <c r="G108" s="84">
        <v>224.268</v>
      </c>
      <c r="H108" s="96">
        <v>180.514</v>
      </c>
      <c r="I108" s="95">
        <v>128.801</v>
      </c>
      <c r="J108" s="84">
        <v>181.192</v>
      </c>
      <c r="K108" s="84">
        <v>196.049</v>
      </c>
      <c r="L108" s="96">
        <v>153.303</v>
      </c>
      <c r="M108" s="95">
        <v>146.264</v>
      </c>
      <c r="N108" s="84">
        <v>181.736</v>
      </c>
      <c r="O108" s="84">
        <v>183.033</v>
      </c>
      <c r="P108" s="96">
        <v>152.553</v>
      </c>
      <c r="Q108" s="95">
        <v>179.492</v>
      </c>
      <c r="R108" s="84">
        <v>145.371</v>
      </c>
      <c r="S108" s="84">
        <v>193.401</v>
      </c>
      <c r="T108" s="96">
        <v>150.084</v>
      </c>
    </row>
    <row r="109">
      <c r="A109" s="84">
        <v>200.534</v>
      </c>
      <c r="B109" s="84">
        <v>209.825</v>
      </c>
      <c r="C109" s="84">
        <v>218.451</v>
      </c>
      <c r="D109" s="84">
        <v>214.093</v>
      </c>
      <c r="E109" s="95">
        <v>156.805</v>
      </c>
      <c r="F109" s="84">
        <v>201.275</v>
      </c>
      <c r="G109" s="84">
        <v>223.53</v>
      </c>
      <c r="H109" s="96">
        <v>176.582</v>
      </c>
      <c r="I109" s="95">
        <v>124.531</v>
      </c>
      <c r="J109" s="84">
        <v>186.642</v>
      </c>
      <c r="K109" s="84">
        <v>195.308</v>
      </c>
      <c r="L109" s="96">
        <v>150.65</v>
      </c>
      <c r="M109" s="95">
        <v>145.493</v>
      </c>
      <c r="N109" s="84">
        <v>185.402</v>
      </c>
      <c r="O109" s="84">
        <v>182.529</v>
      </c>
      <c r="P109" s="96">
        <v>153.138</v>
      </c>
      <c r="Q109" s="95">
        <v>179.492</v>
      </c>
      <c r="R109" s="84">
        <v>145.371</v>
      </c>
      <c r="S109" s="84">
        <v>193.401</v>
      </c>
      <c r="T109" s="96">
        <v>150.084</v>
      </c>
    </row>
    <row r="110">
      <c r="A110" s="84">
        <v>200.534</v>
      </c>
      <c r="B110" s="84">
        <v>209.825</v>
      </c>
      <c r="C110" s="84">
        <v>218.451</v>
      </c>
      <c r="D110" s="84">
        <v>214.093</v>
      </c>
      <c r="E110" s="95">
        <v>157.65</v>
      </c>
      <c r="F110" s="84">
        <v>201.99</v>
      </c>
      <c r="G110" s="84">
        <v>221.933</v>
      </c>
      <c r="H110" s="96">
        <v>172.678</v>
      </c>
      <c r="I110" s="95">
        <v>121.768</v>
      </c>
      <c r="J110" s="84">
        <v>191.739</v>
      </c>
      <c r="K110" s="84">
        <v>194.697</v>
      </c>
      <c r="L110" s="96">
        <v>148.859</v>
      </c>
      <c r="M110" s="95">
        <v>145.158</v>
      </c>
      <c r="N110" s="84">
        <v>188.061</v>
      </c>
      <c r="O110" s="84">
        <v>182.062</v>
      </c>
      <c r="P110" s="96">
        <v>154.013</v>
      </c>
      <c r="Q110" s="95">
        <v>179.492</v>
      </c>
      <c r="R110" s="84">
        <v>145.371</v>
      </c>
      <c r="S110" s="84">
        <v>193.401</v>
      </c>
      <c r="T110" s="96">
        <v>150.084</v>
      </c>
    </row>
    <row r="111">
      <c r="A111" s="84">
        <v>200.534</v>
      </c>
      <c r="B111" s="84">
        <v>209.825</v>
      </c>
      <c r="C111" s="84">
        <v>218.451</v>
      </c>
      <c r="D111" s="84">
        <v>214.093</v>
      </c>
      <c r="E111" s="95">
        <v>159.268</v>
      </c>
      <c r="F111" s="84">
        <v>202.67</v>
      </c>
      <c r="G111" s="84">
        <v>219.43</v>
      </c>
      <c r="H111" s="96">
        <v>169.343</v>
      </c>
      <c r="I111" s="95">
        <v>120.906</v>
      </c>
      <c r="J111" s="84">
        <v>195.242</v>
      </c>
      <c r="K111" s="84">
        <v>194.156</v>
      </c>
      <c r="L111" s="96">
        <v>149.03</v>
      </c>
      <c r="M111" s="95">
        <v>145.281</v>
      </c>
      <c r="N111" s="84">
        <v>190.071</v>
      </c>
      <c r="O111" s="84">
        <v>181.487</v>
      </c>
      <c r="P111" s="96">
        <v>154.905</v>
      </c>
      <c r="Q111" s="95">
        <v>179.492</v>
      </c>
      <c r="R111" s="84">
        <v>145.371</v>
      </c>
      <c r="S111" s="84">
        <v>193.401</v>
      </c>
      <c r="T111" s="96">
        <v>150.084</v>
      </c>
    </row>
    <row r="112">
      <c r="A112" s="84">
        <v>200.534</v>
      </c>
      <c r="B112" s="84">
        <v>209.825</v>
      </c>
      <c r="C112" s="84">
        <v>218.451</v>
      </c>
      <c r="D112" s="84">
        <v>214.093</v>
      </c>
      <c r="E112" s="95">
        <v>162.009</v>
      </c>
      <c r="F112" s="84">
        <v>203.461</v>
      </c>
      <c r="G112" s="84">
        <v>216.065</v>
      </c>
      <c r="H112" s="96">
        <v>166.834</v>
      </c>
      <c r="I112" s="95">
        <v>122.282</v>
      </c>
      <c r="J112" s="84">
        <v>197.94</v>
      </c>
      <c r="K112" s="84">
        <v>193.463</v>
      </c>
      <c r="L112" s="96">
        <v>150.887</v>
      </c>
      <c r="M112" s="95">
        <v>145.964</v>
      </c>
      <c r="N112" s="84">
        <v>192.039</v>
      </c>
      <c r="O112" s="84">
        <v>180.706</v>
      </c>
      <c r="P112" s="96">
        <v>155.74</v>
      </c>
      <c r="Q112" s="95">
        <v>179.492</v>
      </c>
      <c r="R112" s="84">
        <v>145.371</v>
      </c>
      <c r="S112" s="84">
        <v>193.401</v>
      </c>
      <c r="T112" s="96">
        <v>150.084</v>
      </c>
    </row>
    <row r="113">
      <c r="A113" s="84">
        <v>200.534</v>
      </c>
      <c r="B113" s="84">
        <v>209.825</v>
      </c>
      <c r="C113" s="84">
        <v>218.451</v>
      </c>
      <c r="D113" s="84">
        <v>214.093</v>
      </c>
      <c r="E113" s="95">
        <v>166.099</v>
      </c>
      <c r="F113" s="84">
        <v>204.368</v>
      </c>
      <c r="G113" s="84">
        <v>212.021</v>
      </c>
      <c r="H113" s="96">
        <v>165.071</v>
      </c>
      <c r="I113" s="95">
        <v>125.845</v>
      </c>
      <c r="J113" s="84">
        <v>199.7</v>
      </c>
      <c r="K113" s="84">
        <v>192.277</v>
      </c>
      <c r="L113" s="96">
        <v>152.424</v>
      </c>
      <c r="M113" s="95">
        <v>147.169</v>
      </c>
      <c r="N113" s="84">
        <v>194.184</v>
      </c>
      <c r="O113" s="84">
        <v>179.59</v>
      </c>
      <c r="P113" s="96">
        <v>156.533</v>
      </c>
      <c r="Q113" s="95">
        <v>179.492</v>
      </c>
      <c r="R113" s="84">
        <v>145.371</v>
      </c>
      <c r="S113" s="84">
        <v>193.401</v>
      </c>
      <c r="T113" s="96">
        <v>150.084</v>
      </c>
    </row>
    <row r="114">
      <c r="A114" s="84">
        <v>200.534</v>
      </c>
      <c r="B114" s="84">
        <v>209.825</v>
      </c>
      <c r="C114" s="84">
        <v>218.451</v>
      </c>
      <c r="D114" s="84">
        <v>214.093</v>
      </c>
      <c r="E114" s="95">
        <v>171.408</v>
      </c>
      <c r="F114" s="84">
        <v>205.282</v>
      </c>
      <c r="G114" s="84">
        <v>207.582</v>
      </c>
      <c r="H114" s="96">
        <v>163.784</v>
      </c>
      <c r="I114" s="95">
        <v>130.857</v>
      </c>
      <c r="J114" s="84">
        <v>200.822</v>
      </c>
      <c r="K114" s="84">
        <v>190.3</v>
      </c>
      <c r="L114" s="96">
        <v>153.622</v>
      </c>
      <c r="M114" s="95">
        <v>148.749</v>
      </c>
      <c r="N114" s="84">
        <v>196.154</v>
      </c>
      <c r="O114" s="84">
        <v>177.964</v>
      </c>
      <c r="P114" s="96">
        <v>157.166</v>
      </c>
      <c r="Q114" s="95">
        <v>179.492</v>
      </c>
      <c r="R114" s="84">
        <v>145.371</v>
      </c>
      <c r="S114" s="84">
        <v>193.401</v>
      </c>
      <c r="T114" s="96">
        <v>150.084</v>
      </c>
    </row>
    <row r="115">
      <c r="A115" s="84">
        <v>200.534</v>
      </c>
      <c r="B115" s="84">
        <v>209.825</v>
      </c>
      <c r="C115" s="84">
        <v>218.451</v>
      </c>
      <c r="D115" s="84">
        <v>214.093</v>
      </c>
      <c r="E115" s="95">
        <v>177.41</v>
      </c>
      <c r="F115" s="84">
        <v>206.133</v>
      </c>
      <c r="G115" s="84">
        <v>203.072</v>
      </c>
      <c r="H115" s="96">
        <v>162.886</v>
      </c>
      <c r="I115" s="95">
        <v>136.245</v>
      </c>
      <c r="J115" s="84">
        <v>201.753</v>
      </c>
      <c r="K115" s="84">
        <v>187.503</v>
      </c>
      <c r="L115" s="96">
        <v>156.616</v>
      </c>
      <c r="M115" s="95">
        <v>150.668</v>
      </c>
      <c r="N115" s="84">
        <v>197.445</v>
      </c>
      <c r="O115" s="84">
        <v>175.563</v>
      </c>
      <c r="P115" s="96">
        <v>157.268</v>
      </c>
      <c r="Q115" s="95">
        <v>179.492</v>
      </c>
      <c r="R115" s="84">
        <v>145.371</v>
      </c>
      <c r="S115" s="84">
        <v>193.401</v>
      </c>
      <c r="T115" s="96">
        <v>150.084</v>
      </c>
    </row>
    <row r="116">
      <c r="A116" s="84">
        <v>200.534</v>
      </c>
      <c r="B116" s="84">
        <v>209.825</v>
      </c>
      <c r="C116" s="84">
        <v>218.451</v>
      </c>
      <c r="D116" s="84">
        <v>214.093</v>
      </c>
      <c r="E116" s="95">
        <v>183.311</v>
      </c>
      <c r="F116" s="84">
        <v>206.861</v>
      </c>
      <c r="G116" s="84">
        <v>198.811</v>
      </c>
      <c r="H116" s="96">
        <v>162.429</v>
      </c>
      <c r="I116" s="95">
        <v>141.491</v>
      </c>
      <c r="J116" s="84">
        <v>202.098</v>
      </c>
      <c r="K116" s="84">
        <v>184.086</v>
      </c>
      <c r="L116" s="96">
        <v>162.1</v>
      </c>
      <c r="M116" s="95">
        <v>153.025</v>
      </c>
      <c r="N116" s="84">
        <v>198.033</v>
      </c>
      <c r="O116" s="84">
        <v>172.295</v>
      </c>
      <c r="P116" s="96">
        <v>156.383</v>
      </c>
      <c r="Q116" s="95">
        <v>179.492</v>
      </c>
      <c r="R116" s="84">
        <v>145.371</v>
      </c>
      <c r="S116" s="84">
        <v>193.401</v>
      </c>
      <c r="T116" s="96">
        <v>150.084</v>
      </c>
    </row>
    <row r="117">
      <c r="A117" s="84">
        <v>200.534</v>
      </c>
      <c r="B117" s="84">
        <v>209.825</v>
      </c>
      <c r="C117" s="84">
        <v>218.451</v>
      </c>
      <c r="D117" s="84">
        <v>214.093</v>
      </c>
      <c r="E117" s="95">
        <v>188.752</v>
      </c>
      <c r="F117" s="84">
        <v>207.421</v>
      </c>
      <c r="G117" s="84">
        <v>195.016</v>
      </c>
      <c r="H117" s="96">
        <v>162.221</v>
      </c>
      <c r="I117" s="95">
        <v>146.911</v>
      </c>
      <c r="J117" s="84">
        <v>201.923</v>
      </c>
      <c r="K117" s="84">
        <v>180.267</v>
      </c>
      <c r="L117" s="96">
        <v>167.216</v>
      </c>
      <c r="M117" s="95">
        <v>155.922</v>
      </c>
      <c r="N117" s="84">
        <v>197.998</v>
      </c>
      <c r="O117" s="84">
        <v>168.533</v>
      </c>
      <c r="P117" s="96">
        <v>154.381</v>
      </c>
      <c r="Q117" s="95">
        <v>179.492</v>
      </c>
      <c r="R117" s="84">
        <v>145.371</v>
      </c>
      <c r="S117" s="84">
        <v>193.401</v>
      </c>
      <c r="T117" s="96">
        <v>150.084</v>
      </c>
    </row>
    <row r="118">
      <c r="A118" s="84">
        <v>200.534</v>
      </c>
      <c r="B118" s="84">
        <v>209.825</v>
      </c>
      <c r="C118" s="84">
        <v>218.451</v>
      </c>
      <c r="D118" s="84">
        <v>214.093</v>
      </c>
      <c r="E118" s="95">
        <v>193.856</v>
      </c>
      <c r="F118" s="84">
        <v>207.816</v>
      </c>
      <c r="G118" s="84">
        <v>191.709</v>
      </c>
      <c r="H118" s="96">
        <v>161.932</v>
      </c>
      <c r="I118" s="95">
        <v>153.22</v>
      </c>
      <c r="J118" s="84">
        <v>201.431</v>
      </c>
      <c r="K118" s="84">
        <v>176.103</v>
      </c>
      <c r="L118" s="96">
        <v>168.018</v>
      </c>
      <c r="M118" s="95">
        <v>159.352</v>
      </c>
      <c r="N118" s="84">
        <v>197.447</v>
      </c>
      <c r="O118" s="84">
        <v>164.912</v>
      </c>
      <c r="P118" s="96">
        <v>151.537</v>
      </c>
      <c r="Q118" s="95">
        <v>179.492</v>
      </c>
      <c r="R118" s="84">
        <v>145.371</v>
      </c>
      <c r="S118" s="84">
        <v>193.401</v>
      </c>
      <c r="T118" s="96">
        <v>150.084</v>
      </c>
    </row>
    <row r="119">
      <c r="A119" s="84">
        <v>200.534</v>
      </c>
      <c r="B119" s="84">
        <v>209.825</v>
      </c>
      <c r="C119" s="84">
        <v>218.451</v>
      </c>
      <c r="D119" s="84">
        <v>214.093</v>
      </c>
      <c r="E119" s="95">
        <v>198.623</v>
      </c>
      <c r="F119" s="84">
        <v>208.108</v>
      </c>
      <c r="G119" s="84">
        <v>188.793</v>
      </c>
      <c r="H119" s="96">
        <v>161.313</v>
      </c>
      <c r="I119" s="95">
        <v>160.973</v>
      </c>
      <c r="J119" s="84">
        <v>200.663</v>
      </c>
      <c r="K119" s="84">
        <v>171.375</v>
      </c>
      <c r="L119" s="96">
        <v>163.318</v>
      </c>
      <c r="M119" s="95">
        <v>163.178</v>
      </c>
      <c r="N119" s="84">
        <v>196.637</v>
      </c>
      <c r="O119" s="84">
        <v>161.7</v>
      </c>
      <c r="P119" s="96">
        <v>148.188</v>
      </c>
      <c r="Q119" s="95">
        <v>179.492</v>
      </c>
      <c r="R119" s="84">
        <v>145.371</v>
      </c>
      <c r="S119" s="84">
        <v>193.401</v>
      </c>
      <c r="T119" s="96">
        <v>150.084</v>
      </c>
    </row>
    <row r="120">
      <c r="A120" s="84">
        <v>200.534</v>
      </c>
      <c r="B120" s="84">
        <v>209.825</v>
      </c>
      <c r="C120" s="84">
        <v>218.451</v>
      </c>
      <c r="D120" s="84">
        <v>214.093</v>
      </c>
      <c r="E120" s="95">
        <v>202.809</v>
      </c>
      <c r="F120" s="84">
        <v>208.394</v>
      </c>
      <c r="G120" s="84">
        <v>186.122</v>
      </c>
      <c r="H120" s="96">
        <v>160.363</v>
      </c>
      <c r="I120" s="95">
        <v>168.78</v>
      </c>
      <c r="J120" s="84">
        <v>199.824</v>
      </c>
      <c r="K120" s="84">
        <v>165.48</v>
      </c>
      <c r="L120" s="96">
        <v>155.275</v>
      </c>
      <c r="M120" s="95">
        <v>167.212</v>
      </c>
      <c r="N120" s="84">
        <v>195.619</v>
      </c>
      <c r="O120" s="84">
        <v>158.67</v>
      </c>
      <c r="P120" s="96">
        <v>144.585</v>
      </c>
      <c r="Q120" s="95">
        <v>179.492</v>
      </c>
      <c r="R120" s="84">
        <v>145.371</v>
      </c>
      <c r="S120" s="84">
        <v>193.401</v>
      </c>
      <c r="T120" s="96">
        <v>150.084</v>
      </c>
    </row>
    <row r="121">
      <c r="A121" s="84">
        <v>200.534</v>
      </c>
      <c r="B121" s="84">
        <v>209.825</v>
      </c>
      <c r="C121" s="84">
        <v>218.451</v>
      </c>
      <c r="D121" s="84">
        <v>214.093</v>
      </c>
      <c r="E121" s="95">
        <v>205.919</v>
      </c>
      <c r="F121" s="84">
        <v>208.742</v>
      </c>
      <c r="G121" s="84">
        <v>183.527</v>
      </c>
      <c r="H121" s="96">
        <v>159.13</v>
      </c>
      <c r="I121" s="95">
        <v>174.646</v>
      </c>
      <c r="J121" s="84">
        <v>199.167</v>
      </c>
      <c r="K121" s="84">
        <v>158.743</v>
      </c>
      <c r="L121" s="96">
        <v>146.33</v>
      </c>
      <c r="M121" s="95">
        <v>171.349</v>
      </c>
      <c r="N121" s="84">
        <v>194.425</v>
      </c>
      <c r="O121" s="84">
        <v>155.533</v>
      </c>
      <c r="P121" s="96">
        <v>141.045</v>
      </c>
      <c r="Q121" s="95">
        <v>179.492</v>
      </c>
      <c r="R121" s="84">
        <v>145.371</v>
      </c>
      <c r="S121" s="84">
        <v>193.401</v>
      </c>
      <c r="T121" s="96">
        <v>150.084</v>
      </c>
    </row>
    <row r="122">
      <c r="A122" s="84">
        <v>200.534</v>
      </c>
      <c r="B122" s="84">
        <v>209.825</v>
      </c>
      <c r="C122" s="84">
        <v>218.451</v>
      </c>
      <c r="D122" s="84">
        <v>214.093</v>
      </c>
      <c r="E122" s="95">
        <v>207.985</v>
      </c>
      <c r="F122" s="84">
        <v>209.166</v>
      </c>
      <c r="G122" s="84">
        <v>180.846</v>
      </c>
      <c r="H122" s="96">
        <v>157.607</v>
      </c>
      <c r="I122" s="95">
        <v>179.275</v>
      </c>
      <c r="J122" s="84">
        <v>198.782</v>
      </c>
      <c r="K122" s="84">
        <v>153.045</v>
      </c>
      <c r="L122" s="96">
        <v>137.691</v>
      </c>
      <c r="M122" s="95">
        <v>175.793</v>
      </c>
      <c r="N122" s="84">
        <v>193.171</v>
      </c>
      <c r="O122" s="84">
        <v>152.475</v>
      </c>
      <c r="P122" s="96">
        <v>138.044</v>
      </c>
      <c r="Q122" s="95">
        <v>179.492</v>
      </c>
      <c r="R122" s="84">
        <v>145.371</v>
      </c>
      <c r="S122" s="84">
        <v>193.401</v>
      </c>
      <c r="T122" s="96">
        <v>150.084</v>
      </c>
    </row>
    <row r="123">
      <c r="A123" s="84">
        <v>200.534</v>
      </c>
      <c r="B123" s="84">
        <v>209.825</v>
      </c>
      <c r="C123" s="84">
        <v>218.451</v>
      </c>
      <c r="D123" s="84">
        <v>214.093</v>
      </c>
      <c r="E123" s="95">
        <v>209.453</v>
      </c>
      <c r="F123" s="84">
        <v>209.653</v>
      </c>
      <c r="G123" s="84">
        <v>177.945</v>
      </c>
      <c r="H123" s="96">
        <v>155.876</v>
      </c>
      <c r="I123" s="95">
        <v>183.762</v>
      </c>
      <c r="J123" s="84">
        <v>198.676</v>
      </c>
      <c r="K123" s="84">
        <v>148.575</v>
      </c>
      <c r="L123" s="96">
        <v>130.898</v>
      </c>
      <c r="M123" s="95">
        <v>180.703</v>
      </c>
      <c r="N123" s="84">
        <v>192.018</v>
      </c>
      <c r="O123" s="84">
        <v>150.209</v>
      </c>
      <c r="P123" s="96">
        <v>136.173</v>
      </c>
      <c r="Q123" s="95">
        <v>179.492</v>
      </c>
      <c r="R123" s="84">
        <v>145.371</v>
      </c>
      <c r="S123" s="84">
        <v>193.401</v>
      </c>
      <c r="T123" s="96">
        <v>150.084</v>
      </c>
    </row>
    <row r="124">
      <c r="A124" s="84">
        <v>200.534</v>
      </c>
      <c r="B124" s="84">
        <v>209.825</v>
      </c>
      <c r="C124" s="84">
        <v>218.451</v>
      </c>
      <c r="D124" s="84">
        <v>214.093</v>
      </c>
      <c r="E124" s="95">
        <v>210.596</v>
      </c>
      <c r="F124" s="84">
        <v>210.163</v>
      </c>
      <c r="G124" s="84">
        <v>174.674</v>
      </c>
      <c r="H124" s="96">
        <v>154.219</v>
      </c>
      <c r="I124" s="95">
        <v>188.999</v>
      </c>
      <c r="J124" s="84">
        <v>198.82</v>
      </c>
      <c r="K124" s="84">
        <v>144.454</v>
      </c>
      <c r="L124" s="96">
        <v>127.029</v>
      </c>
      <c r="M124" s="95">
        <v>185.419</v>
      </c>
      <c r="N124" s="84">
        <v>191.105</v>
      </c>
      <c r="O124" s="84">
        <v>149.192</v>
      </c>
      <c r="P124" s="96">
        <v>135.818</v>
      </c>
      <c r="Q124" s="95">
        <v>179.492</v>
      </c>
      <c r="R124" s="84">
        <v>145.371</v>
      </c>
      <c r="S124" s="84">
        <v>193.401</v>
      </c>
      <c r="T124" s="96">
        <v>150.084</v>
      </c>
    </row>
    <row r="125">
      <c r="A125" s="84">
        <v>200.534</v>
      </c>
      <c r="B125" s="84">
        <v>209.825</v>
      </c>
      <c r="C125" s="84">
        <v>218.451</v>
      </c>
      <c r="D125" s="84">
        <v>214.093</v>
      </c>
      <c r="E125" s="95">
        <v>211.613</v>
      </c>
      <c r="F125" s="84">
        <v>210.654</v>
      </c>
      <c r="G125" s="84">
        <v>170.861</v>
      </c>
      <c r="H125" s="96">
        <v>153.056</v>
      </c>
      <c r="I125" s="95">
        <v>195.038</v>
      </c>
      <c r="J125" s="84">
        <v>199.102</v>
      </c>
      <c r="K125" s="84">
        <v>140.092</v>
      </c>
      <c r="L125" s="96">
        <v>125.192</v>
      </c>
      <c r="M125" s="95">
        <v>188.894</v>
      </c>
      <c r="N125" s="84">
        <v>190.497</v>
      </c>
      <c r="O125" s="84">
        <v>149.542</v>
      </c>
      <c r="P125" s="96">
        <v>136.499</v>
      </c>
      <c r="Q125" s="95">
        <v>179.492</v>
      </c>
      <c r="R125" s="84">
        <v>145.371</v>
      </c>
      <c r="S125" s="84">
        <v>193.401</v>
      </c>
      <c r="T125" s="96">
        <v>150.084</v>
      </c>
    </row>
    <row r="126">
      <c r="A126" s="84">
        <v>200.534</v>
      </c>
      <c r="B126" s="84">
        <v>209.825</v>
      </c>
      <c r="C126" s="84">
        <v>218.451</v>
      </c>
      <c r="D126" s="84">
        <v>214.093</v>
      </c>
      <c r="E126" s="95">
        <v>212.499</v>
      </c>
      <c r="F126" s="84">
        <v>211.075</v>
      </c>
      <c r="G126" s="84">
        <v>166.801</v>
      </c>
      <c r="H126" s="96">
        <v>152.787</v>
      </c>
      <c r="I126" s="95">
        <v>199.806</v>
      </c>
      <c r="J126" s="84">
        <v>199.323</v>
      </c>
      <c r="K126" s="84">
        <v>135.969</v>
      </c>
      <c r="L126" s="96">
        <v>123.997</v>
      </c>
      <c r="M126" s="95">
        <v>190.702</v>
      </c>
      <c r="N126" s="84">
        <v>190.085</v>
      </c>
      <c r="O126" s="84">
        <v>151.328</v>
      </c>
      <c r="P126" s="96">
        <v>137.278</v>
      </c>
      <c r="Q126" s="95">
        <v>179.492</v>
      </c>
      <c r="R126" s="84">
        <v>145.371</v>
      </c>
      <c r="S126" s="84">
        <v>193.401</v>
      </c>
      <c r="T126" s="96">
        <v>150.084</v>
      </c>
    </row>
    <row r="127">
      <c r="A127" s="84">
        <v>200.534</v>
      </c>
      <c r="B127" s="84">
        <v>209.825</v>
      </c>
      <c r="C127" s="84">
        <v>218.451</v>
      </c>
      <c r="D127" s="84">
        <v>214.093</v>
      </c>
      <c r="E127" s="95">
        <v>213.276</v>
      </c>
      <c r="F127" s="84">
        <v>211.352</v>
      </c>
      <c r="G127" s="84">
        <v>163.059</v>
      </c>
      <c r="H127" s="96">
        <v>153.665</v>
      </c>
      <c r="I127" s="95">
        <v>203.059</v>
      </c>
      <c r="J127" s="84">
        <v>199.366</v>
      </c>
      <c r="K127" s="84">
        <v>133.817</v>
      </c>
      <c r="L127" s="96">
        <v>123.189</v>
      </c>
      <c r="M127" s="95">
        <v>191.332</v>
      </c>
      <c r="N127" s="84">
        <v>189.615</v>
      </c>
      <c r="O127" s="84">
        <v>154.516</v>
      </c>
      <c r="P127" s="96">
        <v>137.943</v>
      </c>
      <c r="Q127" s="95">
        <v>179.492</v>
      </c>
      <c r="R127" s="84">
        <v>145.371</v>
      </c>
      <c r="S127" s="84">
        <v>193.401</v>
      </c>
      <c r="T127" s="96">
        <v>150.084</v>
      </c>
    </row>
    <row r="128">
      <c r="A128" s="84">
        <v>200.534</v>
      </c>
      <c r="B128" s="84">
        <v>209.825</v>
      </c>
      <c r="C128" s="84">
        <v>218.451</v>
      </c>
      <c r="D128" s="84">
        <v>214.093</v>
      </c>
      <c r="E128" s="95">
        <v>213.977</v>
      </c>
      <c r="F128" s="84">
        <v>211.408</v>
      </c>
      <c r="G128" s="84">
        <v>159.878</v>
      </c>
      <c r="H128" s="96">
        <v>155.837</v>
      </c>
      <c r="I128" s="95">
        <v>205.199</v>
      </c>
      <c r="J128" s="84">
        <v>199.238</v>
      </c>
      <c r="K128" s="84">
        <v>133.327</v>
      </c>
      <c r="L128" s="96">
        <v>123.225</v>
      </c>
      <c r="M128" s="95">
        <v>191.493</v>
      </c>
      <c r="N128" s="84">
        <v>188.85</v>
      </c>
      <c r="O128" s="84">
        <v>158.514</v>
      </c>
      <c r="P128" s="96">
        <v>138.895</v>
      </c>
      <c r="Q128" s="95">
        <v>179.492</v>
      </c>
      <c r="R128" s="84">
        <v>145.371</v>
      </c>
      <c r="S128" s="84">
        <v>193.401</v>
      </c>
      <c r="T128" s="96">
        <v>150.084</v>
      </c>
    </row>
    <row r="129">
      <c r="A129" s="84">
        <v>200.534</v>
      </c>
      <c r="B129" s="84">
        <v>209.825</v>
      </c>
      <c r="C129" s="84">
        <v>218.451</v>
      </c>
      <c r="D129" s="84">
        <v>214.093</v>
      </c>
      <c r="E129" s="95">
        <v>214.519</v>
      </c>
      <c r="F129" s="84">
        <v>211.164</v>
      </c>
      <c r="G129" s="84">
        <v>157.283</v>
      </c>
      <c r="H129" s="96">
        <v>159.353</v>
      </c>
      <c r="I129" s="95">
        <v>205.9</v>
      </c>
      <c r="J129" s="84">
        <v>198.95</v>
      </c>
      <c r="K129" s="84">
        <v>132.868</v>
      </c>
      <c r="L129" s="96">
        <v>124.391</v>
      </c>
      <c r="M129" s="95">
        <v>191.434</v>
      </c>
      <c r="N129" s="84">
        <v>187.664</v>
      </c>
      <c r="O129" s="84">
        <v>161.896</v>
      </c>
      <c r="P129" s="96">
        <v>140.486</v>
      </c>
      <c r="Q129" s="95">
        <v>179.492</v>
      </c>
      <c r="R129" s="84">
        <v>145.371</v>
      </c>
      <c r="S129" s="84">
        <v>193.401</v>
      </c>
      <c r="T129" s="96">
        <v>150.084</v>
      </c>
    </row>
    <row r="130">
      <c r="A130" s="84">
        <v>200.534</v>
      </c>
      <c r="B130" s="84">
        <v>209.825</v>
      </c>
      <c r="C130" s="84">
        <v>218.451</v>
      </c>
      <c r="D130" s="84">
        <v>214.093</v>
      </c>
      <c r="E130" s="95">
        <v>214.886</v>
      </c>
      <c r="F130" s="84">
        <v>210.559</v>
      </c>
      <c r="G130" s="84">
        <v>155.198</v>
      </c>
      <c r="H130" s="96">
        <v>163.902</v>
      </c>
      <c r="I130" s="95">
        <v>206.05</v>
      </c>
      <c r="J130" s="84">
        <v>198.389</v>
      </c>
      <c r="K130" s="84">
        <v>132.309</v>
      </c>
      <c r="L130" s="96">
        <v>126.696</v>
      </c>
      <c r="M130" s="95">
        <v>190.965</v>
      </c>
      <c r="N130" s="84">
        <v>185.969</v>
      </c>
      <c r="O130" s="84">
        <v>163.7</v>
      </c>
      <c r="P130" s="96">
        <v>142.703</v>
      </c>
      <c r="Q130" s="95">
        <v>179.492</v>
      </c>
      <c r="R130" s="84">
        <v>145.371</v>
      </c>
      <c r="S130" s="84">
        <v>193.401</v>
      </c>
      <c r="T130" s="96">
        <v>150.084</v>
      </c>
    </row>
    <row r="131">
      <c r="A131" s="84">
        <v>200.534</v>
      </c>
      <c r="B131" s="84">
        <v>209.825</v>
      </c>
      <c r="C131" s="84">
        <v>218.451</v>
      </c>
      <c r="D131" s="84">
        <v>214.093</v>
      </c>
      <c r="E131" s="95">
        <v>215.103</v>
      </c>
      <c r="F131" s="84">
        <v>209.59</v>
      </c>
      <c r="G131" s="84">
        <v>154.12</v>
      </c>
      <c r="H131" s="96">
        <v>168.966</v>
      </c>
      <c r="I131" s="95">
        <v>205.925</v>
      </c>
      <c r="J131" s="84">
        <v>197.354</v>
      </c>
      <c r="K131" s="84">
        <v>132.738</v>
      </c>
      <c r="L131" s="96">
        <v>129.921</v>
      </c>
      <c r="M131" s="95">
        <v>189.837</v>
      </c>
      <c r="N131" s="84">
        <v>183.495</v>
      </c>
      <c r="O131" s="84">
        <v>164.271</v>
      </c>
      <c r="P131" s="96">
        <v>145.08</v>
      </c>
      <c r="Q131" s="95">
        <v>179.492</v>
      </c>
      <c r="R131" s="84">
        <v>145.371</v>
      </c>
      <c r="S131" s="84">
        <v>193.401</v>
      </c>
      <c r="T131" s="96">
        <v>150.084</v>
      </c>
    </row>
    <row r="132">
      <c r="A132" s="84">
        <v>200.534</v>
      </c>
      <c r="B132" s="84">
        <v>209.825</v>
      </c>
      <c r="C132" s="84">
        <v>218.451</v>
      </c>
      <c r="D132" s="84">
        <v>214.093</v>
      </c>
      <c r="E132" s="95">
        <v>215.156</v>
      </c>
      <c r="F132" s="84">
        <v>208.31</v>
      </c>
      <c r="G132" s="84">
        <v>154.363</v>
      </c>
      <c r="H132" s="96">
        <v>173.833</v>
      </c>
      <c r="I132" s="95">
        <v>205.181</v>
      </c>
      <c r="J132" s="84">
        <v>195.632</v>
      </c>
      <c r="K132" s="84">
        <v>134.67</v>
      </c>
      <c r="L132" s="96">
        <v>133.643</v>
      </c>
      <c r="M132" s="95">
        <v>188.394</v>
      </c>
      <c r="N132" s="84">
        <v>180.232</v>
      </c>
      <c r="O132" s="84">
        <v>164.298</v>
      </c>
      <c r="P132" s="96">
        <v>147.263</v>
      </c>
      <c r="Q132" s="95">
        <v>179.492</v>
      </c>
      <c r="R132" s="84">
        <v>145.371</v>
      </c>
      <c r="S132" s="84">
        <v>193.401</v>
      </c>
      <c r="T132" s="96">
        <v>150.084</v>
      </c>
    </row>
    <row r="133">
      <c r="A133" s="84">
        <v>200.534</v>
      </c>
      <c r="B133" s="84">
        <v>209.825</v>
      </c>
      <c r="C133" s="84">
        <v>218.451</v>
      </c>
      <c r="D133" s="84">
        <v>214.093</v>
      </c>
      <c r="E133" s="95">
        <v>215.029</v>
      </c>
      <c r="F133" s="84">
        <v>206.799</v>
      </c>
      <c r="G133" s="84">
        <v>155.512</v>
      </c>
      <c r="H133" s="96">
        <v>178.625</v>
      </c>
      <c r="I133" s="95">
        <v>204.066</v>
      </c>
      <c r="J133" s="84">
        <v>193.059</v>
      </c>
      <c r="K133" s="84">
        <v>136.953</v>
      </c>
      <c r="L133" s="96">
        <v>137.847</v>
      </c>
      <c r="M133" s="95">
        <v>186.632</v>
      </c>
      <c r="N133" s="84">
        <v>176.572</v>
      </c>
      <c r="O133" s="84">
        <v>164.072</v>
      </c>
      <c r="P133" s="96">
        <v>149.33</v>
      </c>
      <c r="Q133" s="95">
        <v>179.492</v>
      </c>
      <c r="R133" s="84">
        <v>145.371</v>
      </c>
      <c r="S133" s="84">
        <v>193.401</v>
      </c>
      <c r="T133" s="96">
        <v>150.084</v>
      </c>
    </row>
    <row r="134">
      <c r="A134" s="84">
        <v>200.534</v>
      </c>
      <c r="B134" s="84">
        <v>209.825</v>
      </c>
      <c r="C134" s="84">
        <v>218.451</v>
      </c>
      <c r="D134" s="84">
        <v>214.093</v>
      </c>
      <c r="E134" s="95">
        <v>214.736</v>
      </c>
      <c r="F134" s="84">
        <v>205.127</v>
      </c>
      <c r="G134" s="84">
        <v>156.557</v>
      </c>
      <c r="H134" s="96">
        <v>183.527</v>
      </c>
      <c r="I134" s="95">
        <v>202.837</v>
      </c>
      <c r="J134" s="84">
        <v>189.445</v>
      </c>
      <c r="K134" s="84">
        <v>137.644</v>
      </c>
      <c r="L134" s="96">
        <v>143.124</v>
      </c>
      <c r="M134" s="95">
        <v>184.703</v>
      </c>
      <c r="N134" s="84">
        <v>173.233</v>
      </c>
      <c r="O134" s="84">
        <v>163.57</v>
      </c>
      <c r="P134" s="96">
        <v>151.459</v>
      </c>
      <c r="Q134" s="95">
        <v>179.492</v>
      </c>
      <c r="R134" s="84">
        <v>145.371</v>
      </c>
      <c r="S134" s="84">
        <v>193.401</v>
      </c>
      <c r="T134" s="96">
        <v>150.084</v>
      </c>
    </row>
    <row r="135">
      <c r="A135" s="84">
        <v>200.534</v>
      </c>
      <c r="B135" s="84">
        <v>209.825</v>
      </c>
      <c r="C135" s="84">
        <v>218.451</v>
      </c>
      <c r="D135" s="84">
        <v>214.093</v>
      </c>
      <c r="E135" s="95">
        <v>214.304</v>
      </c>
      <c r="F135" s="84">
        <v>203.346</v>
      </c>
      <c r="G135" s="84">
        <v>156.92</v>
      </c>
      <c r="H135" s="96">
        <v>188.625</v>
      </c>
      <c r="I135" s="95">
        <v>201.567</v>
      </c>
      <c r="J135" s="84">
        <v>184.487</v>
      </c>
      <c r="K135" s="84">
        <v>136.41</v>
      </c>
      <c r="L135" s="96">
        <v>150.06</v>
      </c>
      <c r="M135" s="95">
        <v>182.693</v>
      </c>
      <c r="N135" s="84">
        <v>170.28</v>
      </c>
      <c r="O135" s="84">
        <v>162.656</v>
      </c>
      <c r="P135" s="96">
        <v>153.702</v>
      </c>
      <c r="Q135" s="95">
        <v>179.492</v>
      </c>
      <c r="R135" s="84">
        <v>145.371</v>
      </c>
      <c r="S135" s="84">
        <v>193.401</v>
      </c>
      <c r="T135" s="96">
        <v>150.084</v>
      </c>
    </row>
    <row r="136">
      <c r="A136" s="84">
        <v>200.534</v>
      </c>
      <c r="B136" s="84">
        <v>209.825</v>
      </c>
      <c r="C136" s="84">
        <v>218.451</v>
      </c>
      <c r="D136" s="84">
        <v>214.093</v>
      </c>
      <c r="E136" s="95">
        <v>213.757</v>
      </c>
      <c r="F136" s="84">
        <v>201.477</v>
      </c>
      <c r="G136" s="84">
        <v>156.825</v>
      </c>
      <c r="H136" s="96">
        <v>193.49</v>
      </c>
      <c r="I136" s="95">
        <v>200.251</v>
      </c>
      <c r="J136" s="84">
        <v>177.603</v>
      </c>
      <c r="K136" s="84">
        <v>134.526</v>
      </c>
      <c r="L136" s="96">
        <v>156.854</v>
      </c>
      <c r="M136" s="95">
        <v>180.701</v>
      </c>
      <c r="N136" s="84">
        <v>167.373</v>
      </c>
      <c r="O136" s="84">
        <v>161.293</v>
      </c>
      <c r="P136" s="96">
        <v>156.111</v>
      </c>
      <c r="Q136" s="95">
        <v>179.492</v>
      </c>
      <c r="R136" s="84">
        <v>145.371</v>
      </c>
      <c r="S136" s="84">
        <v>193.401</v>
      </c>
      <c r="T136" s="96">
        <v>150.084</v>
      </c>
    </row>
    <row r="137">
      <c r="A137" s="84">
        <v>200.534</v>
      </c>
      <c r="B137" s="84">
        <v>209.825</v>
      </c>
      <c r="C137" s="84">
        <v>218.451</v>
      </c>
      <c r="D137" s="84">
        <v>214.093</v>
      </c>
      <c r="E137" s="95">
        <v>213.119</v>
      </c>
      <c r="F137" s="84">
        <v>199.52</v>
      </c>
      <c r="G137" s="84">
        <v>156.766</v>
      </c>
      <c r="H137" s="96">
        <v>197.345</v>
      </c>
      <c r="I137" s="95">
        <v>198.826</v>
      </c>
      <c r="J137" s="84">
        <v>169.577</v>
      </c>
      <c r="K137" s="84">
        <v>132.994</v>
      </c>
      <c r="L137" s="96">
        <v>162.174</v>
      </c>
      <c r="M137" s="95">
        <v>178.877</v>
      </c>
      <c r="N137" s="84">
        <v>164.331</v>
      </c>
      <c r="O137" s="84">
        <v>159.631</v>
      </c>
      <c r="P137" s="96">
        <v>158.861</v>
      </c>
      <c r="Q137" s="95">
        <v>179.492</v>
      </c>
      <c r="R137" s="84">
        <v>145.371</v>
      </c>
      <c r="S137" s="84">
        <v>193.401</v>
      </c>
      <c r="T137" s="96">
        <v>150.084</v>
      </c>
    </row>
    <row r="138">
      <c r="A138" s="84">
        <v>200.534</v>
      </c>
      <c r="B138" s="84">
        <v>209.825</v>
      </c>
      <c r="C138" s="84">
        <v>218.451</v>
      </c>
      <c r="D138" s="84">
        <v>214.093</v>
      </c>
      <c r="E138" s="95">
        <v>212.376</v>
      </c>
      <c r="F138" s="84">
        <v>197.463</v>
      </c>
      <c r="G138" s="84">
        <v>157.071</v>
      </c>
      <c r="H138" s="96">
        <v>200.283</v>
      </c>
      <c r="I138" s="95">
        <v>197.271</v>
      </c>
      <c r="J138" s="84">
        <v>162.799</v>
      </c>
      <c r="K138" s="84">
        <v>132.091</v>
      </c>
      <c r="L138" s="96">
        <v>167.649</v>
      </c>
      <c r="M138" s="95">
        <v>177.161</v>
      </c>
      <c r="N138" s="84">
        <v>161.735</v>
      </c>
      <c r="O138" s="84">
        <v>157.94</v>
      </c>
      <c r="P138" s="96">
        <v>162.434</v>
      </c>
      <c r="Q138" s="95">
        <v>179.492</v>
      </c>
      <c r="R138" s="84">
        <v>145.371</v>
      </c>
      <c r="S138" s="84">
        <v>193.401</v>
      </c>
      <c r="T138" s="96">
        <v>150.084</v>
      </c>
    </row>
    <row r="139">
      <c r="A139" s="84">
        <v>200.534</v>
      </c>
      <c r="B139" s="84">
        <v>209.825</v>
      </c>
      <c r="C139" s="84">
        <v>218.451</v>
      </c>
      <c r="D139" s="84">
        <v>214.093</v>
      </c>
      <c r="E139" s="95">
        <v>211.504</v>
      </c>
      <c r="F139" s="84">
        <v>195.298</v>
      </c>
      <c r="G139" s="84">
        <v>157.802</v>
      </c>
      <c r="H139" s="96">
        <v>202.595</v>
      </c>
      <c r="I139" s="95">
        <v>195.562</v>
      </c>
      <c r="J139" s="84">
        <v>157.007</v>
      </c>
      <c r="K139" s="84">
        <v>131.911</v>
      </c>
      <c r="L139" s="96">
        <v>173.264</v>
      </c>
      <c r="M139" s="95">
        <v>175.502</v>
      </c>
      <c r="N139" s="84">
        <v>160.282</v>
      </c>
      <c r="O139" s="84">
        <v>156.43</v>
      </c>
      <c r="P139" s="96">
        <v>167.045</v>
      </c>
      <c r="Q139" s="95">
        <v>179.492</v>
      </c>
      <c r="R139" s="84">
        <v>145.371</v>
      </c>
      <c r="S139" s="84">
        <v>193.401</v>
      </c>
      <c r="T139" s="96">
        <v>150.084</v>
      </c>
    </row>
    <row r="140">
      <c r="A140" s="84">
        <v>200.534</v>
      </c>
      <c r="B140" s="84">
        <v>209.825</v>
      </c>
      <c r="C140" s="84">
        <v>218.451</v>
      </c>
      <c r="D140" s="84">
        <v>214.093</v>
      </c>
      <c r="E140" s="95">
        <v>210.488</v>
      </c>
      <c r="F140" s="84">
        <v>192.971</v>
      </c>
      <c r="G140" s="84">
        <v>158.902</v>
      </c>
      <c r="H140" s="96">
        <v>204.425</v>
      </c>
      <c r="I140" s="95">
        <v>193.716</v>
      </c>
      <c r="J140" s="84">
        <v>151.521</v>
      </c>
      <c r="K140" s="84">
        <v>132.487</v>
      </c>
      <c r="L140" s="96">
        <v>179.876</v>
      </c>
      <c r="M140" s="95">
        <v>173.935</v>
      </c>
      <c r="N140" s="84">
        <v>159.834</v>
      </c>
      <c r="O140" s="84">
        <v>155.194</v>
      </c>
      <c r="P140" s="96">
        <v>172.101</v>
      </c>
      <c r="Q140" s="95">
        <v>179.492</v>
      </c>
      <c r="R140" s="84">
        <v>145.371</v>
      </c>
      <c r="S140" s="84">
        <v>193.401</v>
      </c>
      <c r="T140" s="96">
        <v>150.084</v>
      </c>
    </row>
    <row r="141">
      <c r="A141" s="84">
        <v>200.534</v>
      </c>
      <c r="B141" s="84">
        <v>209.825</v>
      </c>
      <c r="C141" s="84">
        <v>218.451</v>
      </c>
      <c r="D141" s="84">
        <v>214.093</v>
      </c>
      <c r="E141" s="95">
        <v>209.299</v>
      </c>
      <c r="F141" s="84">
        <v>190.297</v>
      </c>
      <c r="G141" s="84">
        <v>160.347</v>
      </c>
      <c r="H141" s="96">
        <v>206.198</v>
      </c>
      <c r="I141" s="95">
        <v>191.888</v>
      </c>
      <c r="J141" s="84">
        <v>145.531</v>
      </c>
      <c r="K141" s="84">
        <v>133.486</v>
      </c>
      <c r="L141" s="96">
        <v>187.189</v>
      </c>
      <c r="M141" s="95">
        <v>172.468</v>
      </c>
      <c r="N141" s="84">
        <v>159.944</v>
      </c>
      <c r="O141" s="84">
        <v>154.35</v>
      </c>
      <c r="P141" s="96">
        <v>176.992</v>
      </c>
      <c r="Q141" s="95">
        <v>179.492</v>
      </c>
      <c r="R141" s="84">
        <v>145.371</v>
      </c>
      <c r="S141" s="84">
        <v>193.401</v>
      </c>
      <c r="T141" s="96">
        <v>150.084</v>
      </c>
    </row>
    <row r="142">
      <c r="A142" s="84">
        <v>200.534</v>
      </c>
      <c r="B142" s="84">
        <v>209.825</v>
      </c>
      <c r="C142" s="84">
        <v>218.451</v>
      </c>
      <c r="D142" s="84">
        <v>214.093</v>
      </c>
      <c r="E142" s="95">
        <v>207.932</v>
      </c>
      <c r="F142" s="84">
        <v>187.472</v>
      </c>
      <c r="G142" s="84">
        <v>162.133</v>
      </c>
      <c r="H142" s="96">
        <v>207.939</v>
      </c>
      <c r="I142" s="95">
        <v>190.254</v>
      </c>
      <c r="J142" s="84">
        <v>139.669</v>
      </c>
      <c r="K142" s="84">
        <v>134.605</v>
      </c>
      <c r="L142" s="96">
        <v>192.169</v>
      </c>
      <c r="M142" s="95">
        <v>171.076</v>
      </c>
      <c r="N142" s="84">
        <v>160.25</v>
      </c>
      <c r="O142" s="84">
        <v>154.085</v>
      </c>
      <c r="P142" s="96">
        <v>181.582</v>
      </c>
      <c r="Q142" s="95">
        <v>179.492</v>
      </c>
      <c r="R142" s="84">
        <v>145.371</v>
      </c>
      <c r="S142" s="84">
        <v>193.401</v>
      </c>
      <c r="T142" s="96">
        <v>150.084</v>
      </c>
    </row>
    <row r="143">
      <c r="A143" s="84">
        <v>200.534</v>
      </c>
      <c r="B143" s="84">
        <v>209.825</v>
      </c>
      <c r="C143" s="84">
        <v>218.451</v>
      </c>
      <c r="D143" s="84">
        <v>214.093</v>
      </c>
      <c r="E143" s="95">
        <v>206.396</v>
      </c>
      <c r="F143" s="84">
        <v>184.711</v>
      </c>
      <c r="G143" s="84">
        <v>164.246</v>
      </c>
      <c r="H143" s="96">
        <v>209.58</v>
      </c>
      <c r="I143" s="95">
        <v>188.861</v>
      </c>
      <c r="J143" s="84">
        <v>136.106</v>
      </c>
      <c r="K143" s="84">
        <v>136.216</v>
      </c>
      <c r="L143" s="96">
        <v>195.83</v>
      </c>
      <c r="M143" s="95">
        <v>169.744</v>
      </c>
      <c r="N143" s="84">
        <v>160.539</v>
      </c>
      <c r="O143" s="84">
        <v>154.577</v>
      </c>
      <c r="P143" s="96">
        <v>186.234</v>
      </c>
      <c r="Q143" s="95">
        <v>179.492</v>
      </c>
      <c r="R143" s="84">
        <v>145.371</v>
      </c>
      <c r="S143" s="84">
        <v>193.401</v>
      </c>
      <c r="T143" s="96">
        <v>150.084</v>
      </c>
    </row>
    <row r="144">
      <c r="A144" s="84">
        <v>200.534</v>
      </c>
      <c r="B144" s="84">
        <v>209.825</v>
      </c>
      <c r="C144" s="84">
        <v>218.451</v>
      </c>
      <c r="D144" s="84">
        <v>214.093</v>
      </c>
      <c r="E144" s="95">
        <v>204.712</v>
      </c>
      <c r="F144" s="84">
        <v>182.126</v>
      </c>
      <c r="G144" s="84">
        <v>166.762</v>
      </c>
      <c r="H144" s="96">
        <v>211.17</v>
      </c>
      <c r="I144" s="95">
        <v>187.669</v>
      </c>
      <c r="J144" s="84">
        <v>134.585</v>
      </c>
      <c r="K144" s="84">
        <v>138.769</v>
      </c>
      <c r="L144" s="96">
        <v>199.104</v>
      </c>
      <c r="M144" s="95">
        <v>168.512</v>
      </c>
      <c r="N144" s="84">
        <v>160.684</v>
      </c>
      <c r="O144" s="84">
        <v>155.831</v>
      </c>
      <c r="P144" s="96">
        <v>191.204</v>
      </c>
      <c r="Q144" s="95">
        <v>179.492</v>
      </c>
      <c r="R144" s="84">
        <v>145.371</v>
      </c>
      <c r="S144" s="84">
        <v>193.401</v>
      </c>
      <c r="T144" s="96">
        <v>150.084</v>
      </c>
    </row>
    <row r="145">
      <c r="A145" s="84">
        <v>200.534</v>
      </c>
      <c r="B145" s="84">
        <v>209.825</v>
      </c>
      <c r="C145" s="84">
        <v>218.451</v>
      </c>
      <c r="D145" s="84">
        <v>214.093</v>
      </c>
      <c r="E145" s="95">
        <v>202.959</v>
      </c>
      <c r="F145" s="84">
        <v>179.527</v>
      </c>
      <c r="G145" s="84">
        <v>169.824</v>
      </c>
      <c r="H145" s="96">
        <v>212.649</v>
      </c>
      <c r="I145" s="95">
        <v>186.633</v>
      </c>
      <c r="J145" s="84">
        <v>133.479</v>
      </c>
      <c r="K145" s="84">
        <v>142.314</v>
      </c>
      <c r="L145" s="96">
        <v>201.382</v>
      </c>
      <c r="M145" s="95">
        <v>167.331</v>
      </c>
      <c r="N145" s="84">
        <v>160.351</v>
      </c>
      <c r="O145" s="84">
        <v>157.582</v>
      </c>
      <c r="P145" s="96">
        <v>196.179</v>
      </c>
      <c r="Q145" s="95">
        <v>179.492</v>
      </c>
      <c r="R145" s="84">
        <v>145.371</v>
      </c>
      <c r="S145" s="84">
        <v>193.401</v>
      </c>
      <c r="T145" s="96">
        <v>150.084</v>
      </c>
    </row>
    <row r="146">
      <c r="A146" s="84">
        <v>200.534</v>
      </c>
      <c r="B146" s="84">
        <v>209.825</v>
      </c>
      <c r="C146" s="84">
        <v>218.451</v>
      </c>
      <c r="D146" s="84">
        <v>214.093</v>
      </c>
      <c r="E146" s="100">
        <v>201.245</v>
      </c>
      <c r="F146" s="101">
        <v>176.305</v>
      </c>
      <c r="G146" s="101">
        <v>173.236</v>
      </c>
      <c r="H146" s="102">
        <v>213.909</v>
      </c>
      <c r="I146" s="100">
        <v>185.718</v>
      </c>
      <c r="J146" s="101">
        <v>131.716</v>
      </c>
      <c r="K146" s="101">
        <v>146.188</v>
      </c>
      <c r="L146" s="102">
        <v>203.179</v>
      </c>
      <c r="M146" s="100">
        <v>165.954</v>
      </c>
      <c r="N146" s="101">
        <v>159.206</v>
      </c>
      <c r="O146" s="101">
        <v>159.707</v>
      </c>
      <c r="P146" s="102">
        <v>200.488</v>
      </c>
      <c r="Q146" s="100">
        <v>179.492</v>
      </c>
      <c r="R146" s="101">
        <v>145.371</v>
      </c>
      <c r="S146" s="101">
        <v>193.401</v>
      </c>
      <c r="T146" s="102">
        <v>150.084</v>
      </c>
    </row>
    <row r="147">
      <c r="A147" s="84"/>
      <c r="B147" s="84"/>
      <c r="C147" s="84"/>
      <c r="D147" s="84"/>
    </row>
    <row r="148">
      <c r="A148" s="103">
        <f t="shared" ref="A148:T148" si="4">AVERAGE(A83:A146)</f>
        <v>200.534</v>
      </c>
      <c r="B148" s="103">
        <f t="shared" si="4"/>
        <v>209.825</v>
      </c>
      <c r="C148" s="103">
        <f t="shared" si="4"/>
        <v>218.451</v>
      </c>
      <c r="D148" s="103">
        <f t="shared" si="4"/>
        <v>214.093</v>
      </c>
      <c r="E148" s="103">
        <f t="shared" si="4"/>
        <v>189.6679844</v>
      </c>
      <c r="F148" s="103">
        <f t="shared" si="4"/>
        <v>191.8832344</v>
      </c>
      <c r="G148" s="103">
        <f t="shared" si="4"/>
        <v>188.3622813</v>
      </c>
      <c r="H148" s="103">
        <f t="shared" si="4"/>
        <v>188.1501406</v>
      </c>
      <c r="I148" s="103">
        <f t="shared" si="4"/>
        <v>169.1352188</v>
      </c>
      <c r="J148" s="103">
        <f t="shared" si="4"/>
        <v>165.7548281</v>
      </c>
      <c r="K148" s="103">
        <f t="shared" si="4"/>
        <v>164.9492188</v>
      </c>
      <c r="L148" s="103">
        <f t="shared" si="4"/>
        <v>169.2229688</v>
      </c>
      <c r="M148" s="103">
        <f t="shared" si="4"/>
        <v>165.1556719</v>
      </c>
      <c r="N148" s="103">
        <f t="shared" si="4"/>
        <v>168.8789531</v>
      </c>
      <c r="O148" s="103">
        <f t="shared" si="4"/>
        <v>169.0773438</v>
      </c>
      <c r="P148" s="103">
        <f t="shared" si="4"/>
        <v>167.950875</v>
      </c>
      <c r="Q148" s="103">
        <f t="shared" si="4"/>
        <v>179.492</v>
      </c>
      <c r="R148" s="103">
        <f t="shared" si="4"/>
        <v>145.371</v>
      </c>
      <c r="S148" s="103">
        <f t="shared" si="4"/>
        <v>193.401</v>
      </c>
      <c r="T148" s="103">
        <f t="shared" si="4"/>
        <v>150.084</v>
      </c>
    </row>
  </sheetData>
  <mergeCells count="15">
    <mergeCell ref="AD2:AG2"/>
    <mergeCell ref="AH2:AK2"/>
    <mergeCell ref="AL2:AO2"/>
    <mergeCell ref="A81:D81"/>
    <mergeCell ref="E81:H81"/>
    <mergeCell ref="I81:L81"/>
    <mergeCell ref="M81:P81"/>
    <mergeCell ref="Q81:T81"/>
    <mergeCell ref="A2:D2"/>
    <mergeCell ref="E2:H2"/>
    <mergeCell ref="I2:L2"/>
    <mergeCell ref="M2:P2"/>
    <mergeCell ref="Q2:T2"/>
    <mergeCell ref="V2:Y2"/>
    <mergeCell ref="Z2:AC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4" t="s">
        <v>19</v>
      </c>
      <c r="B1" s="84"/>
      <c r="C1" s="84"/>
      <c r="D1" s="84"/>
      <c r="E1" s="84"/>
      <c r="F1" s="85"/>
      <c r="G1" s="85"/>
      <c r="H1" s="85"/>
      <c r="V1" s="84" t="s">
        <v>63</v>
      </c>
      <c r="W1" s="84"/>
      <c r="X1" s="84"/>
      <c r="Y1" s="84"/>
      <c r="Z1" s="84"/>
      <c r="AA1" s="85"/>
      <c r="AB1" s="85"/>
      <c r="AC1" s="85"/>
    </row>
    <row r="2">
      <c r="A2" s="86" t="s">
        <v>64</v>
      </c>
      <c r="B2" s="87"/>
      <c r="C2" s="87"/>
      <c r="D2" s="88"/>
      <c r="E2" s="86" t="s">
        <v>65</v>
      </c>
      <c r="F2" s="87"/>
      <c r="G2" s="87"/>
      <c r="H2" s="88"/>
      <c r="I2" s="89" t="s">
        <v>66</v>
      </c>
      <c r="J2" s="87"/>
      <c r="K2" s="87"/>
      <c r="L2" s="88"/>
      <c r="M2" s="89" t="s">
        <v>67</v>
      </c>
      <c r="N2" s="87"/>
      <c r="O2" s="87"/>
      <c r="P2" s="88"/>
      <c r="Q2" s="89" t="s">
        <v>68</v>
      </c>
      <c r="R2" s="87"/>
      <c r="S2" s="87"/>
      <c r="T2" s="88"/>
      <c r="U2" s="90"/>
      <c r="V2" s="86" t="s">
        <v>64</v>
      </c>
      <c r="W2" s="87"/>
      <c r="X2" s="87"/>
      <c r="Y2" s="88"/>
      <c r="Z2" s="86" t="s">
        <v>65</v>
      </c>
      <c r="AA2" s="87"/>
      <c r="AB2" s="87"/>
      <c r="AC2" s="88"/>
      <c r="AD2" s="89" t="s">
        <v>66</v>
      </c>
      <c r="AE2" s="87"/>
      <c r="AF2" s="87"/>
      <c r="AG2" s="88"/>
      <c r="AH2" s="89" t="s">
        <v>67</v>
      </c>
      <c r="AI2" s="87"/>
      <c r="AJ2" s="87"/>
      <c r="AK2" s="88"/>
      <c r="AL2" s="89" t="s">
        <v>68</v>
      </c>
      <c r="AM2" s="87"/>
      <c r="AN2" s="87"/>
      <c r="AO2" s="88"/>
    </row>
    <row r="3">
      <c r="A3" s="91">
        <v>0.125</v>
      </c>
      <c r="B3" s="91">
        <v>0.375</v>
      </c>
      <c r="C3" s="91">
        <v>0.625</v>
      </c>
      <c r="D3" s="91">
        <v>0.875</v>
      </c>
      <c r="E3" s="91">
        <v>0.125</v>
      </c>
      <c r="F3" s="91">
        <v>0.375</v>
      </c>
      <c r="G3" s="91">
        <v>0.625</v>
      </c>
      <c r="H3" s="91">
        <v>0.875</v>
      </c>
      <c r="I3" s="91">
        <v>0.125</v>
      </c>
      <c r="J3" s="91">
        <v>0.375</v>
      </c>
      <c r="K3" s="91">
        <v>0.625</v>
      </c>
      <c r="L3" s="91">
        <v>0.875</v>
      </c>
      <c r="M3" s="91">
        <v>0.125</v>
      </c>
      <c r="N3" s="91">
        <v>0.375</v>
      </c>
      <c r="O3" s="91">
        <v>0.625</v>
      </c>
      <c r="P3" s="91">
        <v>0.875</v>
      </c>
      <c r="Q3" s="91">
        <v>0.125</v>
      </c>
      <c r="R3" s="91">
        <v>0.375</v>
      </c>
      <c r="S3" s="91">
        <v>0.625</v>
      </c>
      <c r="T3" s="91">
        <v>0.875</v>
      </c>
      <c r="V3" s="91">
        <v>0.125</v>
      </c>
      <c r="W3" s="91">
        <v>0.375</v>
      </c>
      <c r="X3" s="91">
        <v>0.625</v>
      </c>
      <c r="Y3" s="91">
        <v>0.875</v>
      </c>
      <c r="Z3" s="91">
        <v>0.125</v>
      </c>
      <c r="AA3" s="91">
        <v>0.375</v>
      </c>
      <c r="AB3" s="91">
        <v>0.625</v>
      </c>
      <c r="AC3" s="91">
        <v>0.875</v>
      </c>
      <c r="AD3" s="91">
        <v>0.125</v>
      </c>
      <c r="AE3" s="91">
        <v>0.375</v>
      </c>
      <c r="AF3" s="91">
        <v>0.625</v>
      </c>
      <c r="AG3" s="91">
        <v>0.875</v>
      </c>
      <c r="AH3" s="91">
        <v>0.125</v>
      </c>
      <c r="AI3" s="91">
        <v>0.375</v>
      </c>
      <c r="AJ3" s="91">
        <v>0.625</v>
      </c>
      <c r="AK3" s="91">
        <v>0.875</v>
      </c>
      <c r="AL3" s="91">
        <v>0.125</v>
      </c>
      <c r="AM3" s="91">
        <v>0.375</v>
      </c>
      <c r="AN3" s="91">
        <v>0.625</v>
      </c>
      <c r="AO3" s="91">
        <v>0.875</v>
      </c>
    </row>
    <row r="4">
      <c r="A4" s="84">
        <v>148.161</v>
      </c>
      <c r="B4" s="84">
        <v>148.161</v>
      </c>
      <c r="C4" s="84">
        <v>148.161</v>
      </c>
      <c r="D4" s="84">
        <v>148.161</v>
      </c>
      <c r="E4" s="84">
        <v>187.655</v>
      </c>
      <c r="F4" s="84">
        <v>168.899</v>
      </c>
      <c r="G4" s="84">
        <v>165.286</v>
      </c>
      <c r="H4" s="84">
        <v>171.482</v>
      </c>
      <c r="I4" s="84">
        <v>274.254</v>
      </c>
      <c r="J4" s="84">
        <v>185.687</v>
      </c>
      <c r="K4" s="84">
        <v>172.284</v>
      </c>
      <c r="L4" s="84">
        <v>253.887</v>
      </c>
      <c r="M4" s="84">
        <v>295.252</v>
      </c>
      <c r="N4" s="84">
        <v>223.856</v>
      </c>
      <c r="O4" s="84">
        <v>203.104</v>
      </c>
      <c r="P4" s="84">
        <v>270.951</v>
      </c>
      <c r="Q4" s="84">
        <v>146.0</v>
      </c>
      <c r="R4" s="84">
        <v>146.0</v>
      </c>
      <c r="S4" s="84">
        <v>146.0</v>
      </c>
      <c r="T4" s="84">
        <v>146.0</v>
      </c>
      <c r="V4" s="84">
        <v>165.036</v>
      </c>
      <c r="W4" s="84">
        <v>164.759</v>
      </c>
      <c r="X4" s="84">
        <v>158.934</v>
      </c>
      <c r="Y4" s="84">
        <v>168.68</v>
      </c>
      <c r="Z4" s="84">
        <v>133.259</v>
      </c>
      <c r="AA4" s="84">
        <v>136.819</v>
      </c>
      <c r="AB4" s="84">
        <v>141.11</v>
      </c>
      <c r="AC4" s="84">
        <v>120.817</v>
      </c>
      <c r="AD4" s="84">
        <v>137.99</v>
      </c>
      <c r="AE4" s="84">
        <v>127.867</v>
      </c>
      <c r="AF4" s="84">
        <v>129.662</v>
      </c>
      <c r="AG4" s="84">
        <v>131.432</v>
      </c>
      <c r="AH4" s="84">
        <v>149.675</v>
      </c>
      <c r="AI4" s="84">
        <v>143.143</v>
      </c>
      <c r="AJ4" s="84">
        <v>140.896</v>
      </c>
      <c r="AK4" s="84">
        <v>140.896</v>
      </c>
      <c r="AL4" s="84">
        <v>154.0</v>
      </c>
      <c r="AM4" s="84">
        <v>157.0</v>
      </c>
      <c r="AN4" s="84">
        <v>156.0</v>
      </c>
      <c r="AO4" s="84">
        <v>155.0</v>
      </c>
    </row>
    <row r="5">
      <c r="A5" s="84">
        <v>148.161</v>
      </c>
      <c r="B5" s="84">
        <v>148.161</v>
      </c>
      <c r="C5" s="84">
        <v>148.161</v>
      </c>
      <c r="D5" s="84">
        <v>148.161</v>
      </c>
      <c r="E5" s="84">
        <v>186.901</v>
      </c>
      <c r="F5" s="84">
        <v>169.102</v>
      </c>
      <c r="G5" s="84">
        <v>165.616</v>
      </c>
      <c r="H5" s="84">
        <v>175.07</v>
      </c>
      <c r="I5" s="84">
        <v>267.788</v>
      </c>
      <c r="J5" s="84">
        <v>184.163</v>
      </c>
      <c r="K5" s="84">
        <v>171.085</v>
      </c>
      <c r="L5" s="84">
        <v>263.433</v>
      </c>
      <c r="M5" s="84">
        <v>292.268</v>
      </c>
      <c r="N5" s="84">
        <v>221.85</v>
      </c>
      <c r="O5" s="84">
        <v>203.138</v>
      </c>
      <c r="P5" s="84">
        <v>276.483</v>
      </c>
      <c r="Q5" s="84">
        <v>146.0</v>
      </c>
      <c r="R5" s="84">
        <v>146.0</v>
      </c>
      <c r="S5" s="84">
        <v>146.0</v>
      </c>
      <c r="T5" s="84">
        <v>146.0</v>
      </c>
      <c r="V5" s="84">
        <v>165.036</v>
      </c>
      <c r="W5" s="84">
        <v>164.76</v>
      </c>
      <c r="X5" s="84">
        <v>158.935</v>
      </c>
      <c r="Y5" s="84">
        <v>168.68</v>
      </c>
      <c r="Z5" s="84">
        <v>133.299</v>
      </c>
      <c r="AA5" s="84">
        <v>136.368</v>
      </c>
      <c r="AB5" s="84">
        <v>142.508</v>
      </c>
      <c r="AC5" s="84">
        <v>120.873</v>
      </c>
      <c r="AD5" s="84">
        <v>137.214</v>
      </c>
      <c r="AE5" s="84">
        <v>127.738</v>
      </c>
      <c r="AF5" s="84">
        <v>128.584</v>
      </c>
      <c r="AG5" s="84">
        <v>131.308</v>
      </c>
      <c r="AH5" s="84">
        <v>149.61</v>
      </c>
      <c r="AI5" s="84">
        <v>141.352</v>
      </c>
      <c r="AJ5" s="84">
        <v>142.185</v>
      </c>
      <c r="AK5" s="84">
        <v>142.185</v>
      </c>
      <c r="AL5" s="84">
        <v>154.0</v>
      </c>
      <c r="AM5" s="84">
        <v>157.0</v>
      </c>
      <c r="AN5" s="84">
        <v>156.0</v>
      </c>
      <c r="AO5" s="84">
        <v>155.0</v>
      </c>
    </row>
    <row r="6">
      <c r="A6" s="84">
        <v>148.161</v>
      </c>
      <c r="B6" s="84">
        <v>148.161</v>
      </c>
      <c r="C6" s="84">
        <v>148.161</v>
      </c>
      <c r="D6" s="84">
        <v>148.161</v>
      </c>
      <c r="E6" s="84">
        <v>185.624</v>
      </c>
      <c r="F6" s="84">
        <v>168.993</v>
      </c>
      <c r="G6" s="84">
        <v>165.621</v>
      </c>
      <c r="H6" s="84">
        <v>178.677</v>
      </c>
      <c r="I6" s="84">
        <v>259.743</v>
      </c>
      <c r="J6" s="84">
        <v>184.736</v>
      </c>
      <c r="K6" s="84">
        <v>171.908</v>
      </c>
      <c r="L6" s="84">
        <v>269.713</v>
      </c>
      <c r="M6" s="84">
        <v>289.182</v>
      </c>
      <c r="N6" s="84">
        <v>220.61</v>
      </c>
      <c r="O6" s="84">
        <v>203.95</v>
      </c>
      <c r="P6" s="84">
        <v>281.711</v>
      </c>
      <c r="Q6" s="84">
        <v>146.0</v>
      </c>
      <c r="R6" s="84">
        <v>146.0</v>
      </c>
      <c r="S6" s="84">
        <v>146.0</v>
      </c>
      <c r="T6" s="84">
        <v>146.0</v>
      </c>
      <c r="V6" s="84">
        <v>165.036</v>
      </c>
      <c r="W6" s="84">
        <v>164.76</v>
      </c>
      <c r="X6" s="84">
        <v>158.935</v>
      </c>
      <c r="Y6" s="84">
        <v>168.68</v>
      </c>
      <c r="Z6" s="84">
        <v>133.417</v>
      </c>
      <c r="AA6" s="84">
        <v>135.636</v>
      </c>
      <c r="AB6" s="84">
        <v>141.753</v>
      </c>
      <c r="AC6" s="84">
        <v>121.976</v>
      </c>
      <c r="AD6" s="84">
        <v>136.216</v>
      </c>
      <c r="AE6" s="84">
        <v>127.377</v>
      </c>
      <c r="AF6" s="84">
        <v>129.966</v>
      </c>
      <c r="AG6" s="84">
        <v>131.318</v>
      </c>
      <c r="AH6" s="84">
        <v>149.49</v>
      </c>
      <c r="AI6" s="84">
        <v>139.646</v>
      </c>
      <c r="AJ6" s="84">
        <v>142.927</v>
      </c>
      <c r="AK6" s="84">
        <v>142.927</v>
      </c>
      <c r="AL6" s="84">
        <v>154.0</v>
      </c>
      <c r="AM6" s="84">
        <v>157.0</v>
      </c>
      <c r="AN6" s="84">
        <v>156.0</v>
      </c>
      <c r="AO6" s="84">
        <v>155.0</v>
      </c>
    </row>
    <row r="7">
      <c r="A7" s="84">
        <v>148.161</v>
      </c>
      <c r="B7" s="84">
        <v>148.161</v>
      </c>
      <c r="C7" s="84">
        <v>148.161</v>
      </c>
      <c r="D7" s="84">
        <v>148.161</v>
      </c>
      <c r="E7" s="84">
        <v>183.78</v>
      </c>
      <c r="F7" s="84">
        <v>168.68</v>
      </c>
      <c r="G7" s="84">
        <v>165.469</v>
      </c>
      <c r="H7" s="84">
        <v>182.306</v>
      </c>
      <c r="I7" s="84">
        <v>251.701</v>
      </c>
      <c r="J7" s="84">
        <v>183.385</v>
      </c>
      <c r="K7" s="84">
        <v>172.067</v>
      </c>
      <c r="L7" s="84">
        <v>277.234</v>
      </c>
      <c r="M7" s="84">
        <v>285.949</v>
      </c>
      <c r="N7" s="84">
        <v>219.368</v>
      </c>
      <c r="O7" s="84">
        <v>205.505</v>
      </c>
      <c r="P7" s="84">
        <v>286.66</v>
      </c>
      <c r="Q7" s="84">
        <v>146.0</v>
      </c>
      <c r="R7" s="84">
        <v>146.0</v>
      </c>
      <c r="S7" s="84">
        <v>146.0</v>
      </c>
      <c r="T7" s="84">
        <v>146.0</v>
      </c>
      <c r="V7" s="84">
        <v>165.036</v>
      </c>
      <c r="W7" s="84">
        <v>164.76</v>
      </c>
      <c r="X7" s="84">
        <v>158.935</v>
      </c>
      <c r="Y7" s="84">
        <v>168.68</v>
      </c>
      <c r="Z7" s="84">
        <v>133.665</v>
      </c>
      <c r="AA7" s="84">
        <v>134.646</v>
      </c>
      <c r="AB7" s="84">
        <v>139.947</v>
      </c>
      <c r="AC7" s="84">
        <v>123.612</v>
      </c>
      <c r="AD7" s="84">
        <v>135.046</v>
      </c>
      <c r="AE7" s="84">
        <v>126.765</v>
      </c>
      <c r="AF7" s="84">
        <v>130.797</v>
      </c>
      <c r="AG7" s="84">
        <v>131.543</v>
      </c>
      <c r="AH7" s="84">
        <v>149.176</v>
      </c>
      <c r="AI7" s="84">
        <v>137.843</v>
      </c>
      <c r="AJ7" s="84">
        <v>143.355</v>
      </c>
      <c r="AK7" s="84">
        <v>143.355</v>
      </c>
      <c r="AL7" s="84">
        <v>154.0</v>
      </c>
      <c r="AM7" s="84">
        <v>157.0</v>
      </c>
      <c r="AN7" s="84">
        <v>156.0</v>
      </c>
      <c r="AO7" s="84">
        <v>155.0</v>
      </c>
    </row>
    <row r="8">
      <c r="A8" s="84">
        <v>148.161</v>
      </c>
      <c r="B8" s="84">
        <v>148.161</v>
      </c>
      <c r="C8" s="84">
        <v>148.161</v>
      </c>
      <c r="D8" s="84">
        <v>148.161</v>
      </c>
      <c r="E8" s="84">
        <v>181.3</v>
      </c>
      <c r="F8" s="84">
        <v>168.384</v>
      </c>
      <c r="G8" s="84">
        <v>165.437</v>
      </c>
      <c r="H8" s="84">
        <v>185.399</v>
      </c>
      <c r="I8" s="84">
        <v>242.568</v>
      </c>
      <c r="J8" s="84">
        <v>180.02</v>
      </c>
      <c r="K8" s="84">
        <v>171.203</v>
      </c>
      <c r="L8" s="84">
        <v>284.097</v>
      </c>
      <c r="M8" s="84">
        <v>280.734</v>
      </c>
      <c r="N8" s="84">
        <v>215.937</v>
      </c>
      <c r="O8" s="84">
        <v>205.981</v>
      </c>
      <c r="P8" s="84">
        <v>290.249</v>
      </c>
      <c r="Q8" s="84">
        <v>146.0</v>
      </c>
      <c r="R8" s="84">
        <v>146.0</v>
      </c>
      <c r="S8" s="84">
        <v>146.0</v>
      </c>
      <c r="T8" s="84">
        <v>146.0</v>
      </c>
      <c r="V8" s="84">
        <v>165.036</v>
      </c>
      <c r="W8" s="84">
        <v>164.759</v>
      </c>
      <c r="X8" s="84">
        <v>158.934</v>
      </c>
      <c r="Y8" s="84">
        <v>168.68</v>
      </c>
      <c r="Z8" s="84">
        <v>134.069</v>
      </c>
      <c r="AA8" s="84">
        <v>133.396</v>
      </c>
      <c r="AB8" s="84">
        <v>138.187</v>
      </c>
      <c r="AC8" s="84">
        <v>124.274</v>
      </c>
      <c r="AD8" s="84">
        <v>133.804</v>
      </c>
      <c r="AE8" s="84">
        <v>126.355</v>
      </c>
      <c r="AF8" s="84">
        <v>129.418</v>
      </c>
      <c r="AG8" s="84">
        <v>131.999</v>
      </c>
      <c r="AH8" s="84">
        <v>148.652</v>
      </c>
      <c r="AI8" s="84">
        <v>135.938</v>
      </c>
      <c r="AJ8" s="84">
        <v>144.026</v>
      </c>
      <c r="AK8" s="84">
        <v>144.026</v>
      </c>
      <c r="AL8" s="84">
        <v>154.0</v>
      </c>
      <c r="AM8" s="84">
        <v>157.0</v>
      </c>
      <c r="AN8" s="84">
        <v>156.0</v>
      </c>
      <c r="AO8" s="84">
        <v>155.0</v>
      </c>
    </row>
    <row r="9">
      <c r="A9" s="84">
        <v>148.161</v>
      </c>
      <c r="B9" s="84">
        <v>148.161</v>
      </c>
      <c r="C9" s="84">
        <v>148.161</v>
      </c>
      <c r="D9" s="84">
        <v>148.161</v>
      </c>
      <c r="E9" s="84">
        <v>178.411</v>
      </c>
      <c r="F9" s="84">
        <v>166.948</v>
      </c>
      <c r="G9" s="84">
        <v>164.175</v>
      </c>
      <c r="H9" s="84">
        <v>190.102</v>
      </c>
      <c r="I9" s="84">
        <v>234.483</v>
      </c>
      <c r="J9" s="84">
        <v>181.484</v>
      </c>
      <c r="K9" s="84">
        <v>171.299</v>
      </c>
      <c r="L9" s="84">
        <v>285.344</v>
      </c>
      <c r="M9" s="84">
        <v>275.632</v>
      </c>
      <c r="N9" s="84">
        <v>212.109</v>
      </c>
      <c r="O9" s="84">
        <v>206.292</v>
      </c>
      <c r="P9" s="84">
        <v>294.748</v>
      </c>
      <c r="Q9" s="84">
        <v>146.0</v>
      </c>
      <c r="R9" s="84">
        <v>146.0</v>
      </c>
      <c r="S9" s="84">
        <v>146.0</v>
      </c>
      <c r="T9" s="84">
        <v>146.0</v>
      </c>
      <c r="V9" s="84">
        <v>165.036</v>
      </c>
      <c r="W9" s="84">
        <v>164.76</v>
      </c>
      <c r="X9" s="84">
        <v>158.935</v>
      </c>
      <c r="Y9" s="84">
        <v>168.68</v>
      </c>
      <c r="Z9" s="84">
        <v>134.586</v>
      </c>
      <c r="AA9" s="84">
        <v>131.832</v>
      </c>
      <c r="AB9" s="84">
        <v>136.684</v>
      </c>
      <c r="AC9" s="84">
        <v>124.257</v>
      </c>
      <c r="AD9" s="84">
        <v>132.055</v>
      </c>
      <c r="AE9" s="84">
        <v>126.741</v>
      </c>
      <c r="AF9" s="84">
        <v>126.929</v>
      </c>
      <c r="AG9" s="84">
        <v>132.373</v>
      </c>
      <c r="AH9" s="84">
        <v>147.962</v>
      </c>
      <c r="AI9" s="84">
        <v>134.052</v>
      </c>
      <c r="AJ9" s="84">
        <v>144.972</v>
      </c>
      <c r="AK9" s="84">
        <v>144.972</v>
      </c>
      <c r="AL9" s="84">
        <v>154.0</v>
      </c>
      <c r="AM9" s="84">
        <v>157.0</v>
      </c>
      <c r="AN9" s="84">
        <v>156.0</v>
      </c>
      <c r="AO9" s="84">
        <v>155.0</v>
      </c>
    </row>
    <row r="10">
      <c r="A10" s="84">
        <v>148.161</v>
      </c>
      <c r="B10" s="84">
        <v>148.161</v>
      </c>
      <c r="C10" s="84">
        <v>148.161</v>
      </c>
      <c r="D10" s="84">
        <v>148.161</v>
      </c>
      <c r="E10" s="84">
        <v>175.536</v>
      </c>
      <c r="F10" s="84">
        <v>165.611</v>
      </c>
      <c r="G10" s="84">
        <v>163.135</v>
      </c>
      <c r="H10" s="84">
        <v>196.024</v>
      </c>
      <c r="I10" s="84">
        <v>226.361</v>
      </c>
      <c r="J10" s="84">
        <v>179.716</v>
      </c>
      <c r="K10" s="84">
        <v>171.744</v>
      </c>
      <c r="L10" s="84">
        <v>289.44</v>
      </c>
      <c r="M10" s="84">
        <v>270.086</v>
      </c>
      <c r="N10" s="84">
        <v>211.09</v>
      </c>
      <c r="O10" s="84">
        <v>209.717</v>
      </c>
      <c r="P10" s="84">
        <v>296.897</v>
      </c>
      <c r="Q10" s="84">
        <v>146.0</v>
      </c>
      <c r="R10" s="84">
        <v>146.0</v>
      </c>
      <c r="S10" s="84">
        <v>146.0</v>
      </c>
      <c r="T10" s="84">
        <v>146.0</v>
      </c>
      <c r="V10" s="84">
        <v>165.036</v>
      </c>
      <c r="W10" s="84">
        <v>164.76</v>
      </c>
      <c r="X10" s="84">
        <v>158.935</v>
      </c>
      <c r="Y10" s="84">
        <v>168.68</v>
      </c>
      <c r="Z10" s="84">
        <v>135.069</v>
      </c>
      <c r="AA10" s="84">
        <v>129.936</v>
      </c>
      <c r="AB10" s="84">
        <v>135.159</v>
      </c>
      <c r="AC10" s="84">
        <v>124.291</v>
      </c>
      <c r="AD10" s="84">
        <v>130.038</v>
      </c>
      <c r="AE10" s="84">
        <v>128.176</v>
      </c>
      <c r="AF10" s="84">
        <v>124.425</v>
      </c>
      <c r="AG10" s="84">
        <v>132.615</v>
      </c>
      <c r="AH10" s="84">
        <v>147.109</v>
      </c>
      <c r="AI10" s="84">
        <v>132.334</v>
      </c>
      <c r="AJ10" s="84">
        <v>146.096</v>
      </c>
      <c r="AK10" s="84">
        <v>146.096</v>
      </c>
      <c r="AL10" s="84">
        <v>154.0</v>
      </c>
      <c r="AM10" s="84">
        <v>157.0</v>
      </c>
      <c r="AN10" s="84">
        <v>156.0</v>
      </c>
      <c r="AO10" s="84">
        <v>155.0</v>
      </c>
    </row>
    <row r="11">
      <c r="A11" s="84">
        <v>148.161</v>
      </c>
      <c r="B11" s="84">
        <v>148.161</v>
      </c>
      <c r="C11" s="84">
        <v>148.161</v>
      </c>
      <c r="D11" s="84">
        <v>148.161</v>
      </c>
      <c r="E11" s="84">
        <v>170.53</v>
      </c>
      <c r="F11" s="84">
        <v>162.19</v>
      </c>
      <c r="G11" s="84">
        <v>160.342</v>
      </c>
      <c r="H11" s="84">
        <v>202.805</v>
      </c>
      <c r="I11" s="84">
        <v>218.853</v>
      </c>
      <c r="J11" s="84">
        <v>177.126</v>
      </c>
      <c r="K11" s="84">
        <v>174.074</v>
      </c>
      <c r="L11" s="84">
        <v>292.249</v>
      </c>
      <c r="M11" s="84">
        <v>264.766</v>
      </c>
      <c r="N11" s="84">
        <v>209.62</v>
      </c>
      <c r="O11" s="84">
        <v>214.075</v>
      </c>
      <c r="P11" s="84">
        <v>300.087</v>
      </c>
      <c r="Q11" s="84">
        <v>146.0</v>
      </c>
      <c r="R11" s="84">
        <v>146.0</v>
      </c>
      <c r="S11" s="84">
        <v>146.0</v>
      </c>
      <c r="T11" s="84">
        <v>146.0</v>
      </c>
      <c r="V11" s="84">
        <v>165.036</v>
      </c>
      <c r="W11" s="84">
        <v>164.759</v>
      </c>
      <c r="X11" s="84">
        <v>158.934</v>
      </c>
      <c r="Y11" s="84">
        <v>168.68</v>
      </c>
      <c r="Z11" s="84">
        <v>135.615</v>
      </c>
      <c r="AA11" s="84">
        <v>127.898</v>
      </c>
      <c r="AB11" s="84">
        <v>133.415</v>
      </c>
      <c r="AC11" s="84">
        <v>124.57</v>
      </c>
      <c r="AD11" s="84">
        <v>128.149</v>
      </c>
      <c r="AE11" s="84">
        <v>130.088</v>
      </c>
      <c r="AF11" s="84">
        <v>122.653</v>
      </c>
      <c r="AG11" s="84">
        <v>132.571</v>
      </c>
      <c r="AH11" s="84">
        <v>146.122</v>
      </c>
      <c r="AI11" s="84">
        <v>130.893</v>
      </c>
      <c r="AJ11" s="84">
        <v>147.096</v>
      </c>
      <c r="AK11" s="84">
        <v>147.096</v>
      </c>
      <c r="AL11" s="84">
        <v>154.0</v>
      </c>
      <c r="AM11" s="84">
        <v>157.0</v>
      </c>
      <c r="AN11" s="84">
        <v>156.0</v>
      </c>
      <c r="AO11" s="84">
        <v>155.0</v>
      </c>
    </row>
    <row r="12">
      <c r="A12" s="84">
        <v>148.161</v>
      </c>
      <c r="B12" s="84">
        <v>148.161</v>
      </c>
      <c r="C12" s="84">
        <v>148.161</v>
      </c>
      <c r="D12" s="84">
        <v>148.161</v>
      </c>
      <c r="E12" s="84">
        <v>167.528</v>
      </c>
      <c r="F12" s="84">
        <v>160.499</v>
      </c>
      <c r="G12" s="84">
        <v>159.416</v>
      </c>
      <c r="H12" s="84">
        <v>208.922</v>
      </c>
      <c r="I12" s="84">
        <v>210.223</v>
      </c>
      <c r="J12" s="84">
        <v>172.53</v>
      </c>
      <c r="K12" s="84">
        <v>177.977</v>
      </c>
      <c r="L12" s="84">
        <v>294.007</v>
      </c>
      <c r="M12" s="84">
        <v>258.624</v>
      </c>
      <c r="N12" s="84">
        <v>207.633</v>
      </c>
      <c r="O12" s="84">
        <v>219.324</v>
      </c>
      <c r="P12" s="84">
        <v>302.524</v>
      </c>
      <c r="Q12" s="84">
        <v>146.0</v>
      </c>
      <c r="R12" s="84">
        <v>146.0</v>
      </c>
      <c r="S12" s="84">
        <v>146.0</v>
      </c>
      <c r="T12" s="84">
        <v>146.0</v>
      </c>
      <c r="V12" s="84">
        <v>165.036</v>
      </c>
      <c r="W12" s="84">
        <v>164.759</v>
      </c>
      <c r="X12" s="84">
        <v>158.935</v>
      </c>
      <c r="Y12" s="84">
        <v>168.68</v>
      </c>
      <c r="Z12" s="84">
        <v>136.214</v>
      </c>
      <c r="AA12" s="84">
        <v>126.148</v>
      </c>
      <c r="AB12" s="84">
        <v>131.732</v>
      </c>
      <c r="AC12" s="84">
        <v>125.094</v>
      </c>
      <c r="AD12" s="84">
        <v>126.12</v>
      </c>
      <c r="AE12" s="84">
        <v>131.504</v>
      </c>
      <c r="AF12" s="84">
        <v>123.237</v>
      </c>
      <c r="AG12" s="84">
        <v>132.495</v>
      </c>
      <c r="AH12" s="84">
        <v>144.987</v>
      </c>
      <c r="AI12" s="84">
        <v>129.866</v>
      </c>
      <c r="AJ12" s="84">
        <v>147.788</v>
      </c>
      <c r="AK12" s="84">
        <v>147.788</v>
      </c>
      <c r="AL12" s="84">
        <v>154.0</v>
      </c>
      <c r="AM12" s="84">
        <v>157.0</v>
      </c>
      <c r="AN12" s="84">
        <v>156.0</v>
      </c>
      <c r="AO12" s="84">
        <v>155.0</v>
      </c>
    </row>
    <row r="13">
      <c r="A13" s="84">
        <v>148.161</v>
      </c>
      <c r="B13" s="84">
        <v>148.161</v>
      </c>
      <c r="C13" s="84">
        <v>148.161</v>
      </c>
      <c r="D13" s="84">
        <v>148.161</v>
      </c>
      <c r="E13" s="84">
        <v>167.646</v>
      </c>
      <c r="F13" s="84">
        <v>162.122</v>
      </c>
      <c r="G13" s="84">
        <v>161.01</v>
      </c>
      <c r="H13" s="84">
        <v>210.351</v>
      </c>
      <c r="I13" s="84">
        <v>200.642</v>
      </c>
      <c r="J13" s="84">
        <v>168.196</v>
      </c>
      <c r="K13" s="84">
        <v>184.234</v>
      </c>
      <c r="L13" s="84">
        <v>294.526</v>
      </c>
      <c r="M13" s="84">
        <v>252.945</v>
      </c>
      <c r="N13" s="84">
        <v>207.354</v>
      </c>
      <c r="O13" s="84">
        <v>225.86</v>
      </c>
      <c r="P13" s="84">
        <v>303.092</v>
      </c>
      <c r="Q13" s="84">
        <v>146.0</v>
      </c>
      <c r="R13" s="84">
        <v>146.0</v>
      </c>
      <c r="S13" s="84">
        <v>146.0</v>
      </c>
      <c r="T13" s="84">
        <v>146.0</v>
      </c>
      <c r="V13" s="84">
        <v>165.036</v>
      </c>
      <c r="W13" s="84">
        <v>164.759</v>
      </c>
      <c r="X13" s="84">
        <v>158.935</v>
      </c>
      <c r="Y13" s="84">
        <v>168.68</v>
      </c>
      <c r="Z13" s="84">
        <v>136.956</v>
      </c>
      <c r="AA13" s="84">
        <v>125.253</v>
      </c>
      <c r="AB13" s="84">
        <v>130.002</v>
      </c>
      <c r="AC13" s="84">
        <v>125.793</v>
      </c>
      <c r="AD13" s="84">
        <v>124.209</v>
      </c>
      <c r="AE13" s="84">
        <v>131.806</v>
      </c>
      <c r="AF13" s="84">
        <v>125.357</v>
      </c>
      <c r="AG13" s="84">
        <v>132.863</v>
      </c>
      <c r="AH13" s="84">
        <v>143.841</v>
      </c>
      <c r="AI13" s="84">
        <v>129.479</v>
      </c>
      <c r="AJ13" s="84">
        <v>148.475</v>
      </c>
      <c r="AK13" s="84">
        <v>148.475</v>
      </c>
      <c r="AL13" s="84">
        <v>154.0</v>
      </c>
      <c r="AM13" s="84">
        <v>157.0</v>
      </c>
      <c r="AN13" s="84">
        <v>156.0</v>
      </c>
      <c r="AO13" s="84">
        <v>155.0</v>
      </c>
    </row>
    <row r="14">
      <c r="A14" s="84">
        <v>148.161</v>
      </c>
      <c r="B14" s="84">
        <v>148.161</v>
      </c>
      <c r="C14" s="84">
        <v>148.161</v>
      </c>
      <c r="D14" s="84">
        <v>148.161</v>
      </c>
      <c r="E14" s="84">
        <v>168.679</v>
      </c>
      <c r="F14" s="84">
        <v>163.989</v>
      </c>
      <c r="G14" s="84">
        <v>163.387</v>
      </c>
      <c r="H14" s="84">
        <v>208.864</v>
      </c>
      <c r="I14" s="84">
        <v>190.395</v>
      </c>
      <c r="J14" s="84">
        <v>163.041</v>
      </c>
      <c r="K14" s="84">
        <v>190.49</v>
      </c>
      <c r="L14" s="84">
        <v>293.443</v>
      </c>
      <c r="M14" s="84">
        <v>247.42</v>
      </c>
      <c r="N14" s="84">
        <v>206.346</v>
      </c>
      <c r="O14" s="84">
        <v>232.908</v>
      </c>
      <c r="P14" s="84">
        <v>303.834</v>
      </c>
      <c r="Q14" s="84">
        <v>146.0</v>
      </c>
      <c r="R14" s="84">
        <v>146.0</v>
      </c>
      <c r="S14" s="84">
        <v>146.0</v>
      </c>
      <c r="T14" s="84">
        <v>146.0</v>
      </c>
      <c r="V14" s="84">
        <v>165.036</v>
      </c>
      <c r="W14" s="84">
        <v>164.76</v>
      </c>
      <c r="X14" s="84">
        <v>158.935</v>
      </c>
      <c r="Y14" s="84">
        <v>168.68</v>
      </c>
      <c r="Z14" s="84">
        <v>137.981</v>
      </c>
      <c r="AA14" s="84">
        <v>125.629</v>
      </c>
      <c r="AB14" s="84">
        <v>127.418</v>
      </c>
      <c r="AC14" s="84">
        <v>126.586</v>
      </c>
      <c r="AD14" s="84">
        <v>123.167</v>
      </c>
      <c r="AE14" s="84">
        <v>131.693</v>
      </c>
      <c r="AF14" s="84">
        <v>126.409</v>
      </c>
      <c r="AG14" s="84">
        <v>133.7</v>
      </c>
      <c r="AH14" s="84">
        <v>142.641</v>
      </c>
      <c r="AI14" s="84">
        <v>129.773</v>
      </c>
      <c r="AJ14" s="84">
        <v>149.291</v>
      </c>
      <c r="AK14" s="84">
        <v>149.291</v>
      </c>
      <c r="AL14" s="84">
        <v>154.0</v>
      </c>
      <c r="AM14" s="84">
        <v>157.0</v>
      </c>
      <c r="AN14" s="84">
        <v>156.0</v>
      </c>
      <c r="AO14" s="84">
        <v>155.0</v>
      </c>
    </row>
    <row r="15">
      <c r="A15" s="84">
        <v>148.161</v>
      </c>
      <c r="B15" s="84">
        <v>148.161</v>
      </c>
      <c r="C15" s="84">
        <v>148.161</v>
      </c>
      <c r="D15" s="84">
        <v>148.161</v>
      </c>
      <c r="E15" s="84">
        <v>166.586</v>
      </c>
      <c r="F15" s="84">
        <v>162.975</v>
      </c>
      <c r="G15" s="84">
        <v>164.672</v>
      </c>
      <c r="H15" s="84">
        <v>210.16</v>
      </c>
      <c r="I15" s="84">
        <v>182.336</v>
      </c>
      <c r="J15" s="84">
        <v>161.016</v>
      </c>
      <c r="K15" s="84">
        <v>199.939</v>
      </c>
      <c r="L15" s="84">
        <v>292.381</v>
      </c>
      <c r="M15" s="84">
        <v>242.319</v>
      </c>
      <c r="N15" s="84">
        <v>205.214</v>
      </c>
      <c r="O15" s="84">
        <v>240.18</v>
      </c>
      <c r="P15" s="84">
        <v>304.083</v>
      </c>
      <c r="Q15" s="84">
        <v>146.0</v>
      </c>
      <c r="R15" s="84">
        <v>146.0</v>
      </c>
      <c r="S15" s="84">
        <v>146.0</v>
      </c>
      <c r="T15" s="84">
        <v>146.0</v>
      </c>
      <c r="V15" s="84">
        <v>165.036</v>
      </c>
      <c r="W15" s="84">
        <v>164.759</v>
      </c>
      <c r="X15" s="84">
        <v>158.935</v>
      </c>
      <c r="Y15" s="84">
        <v>168.68</v>
      </c>
      <c r="Z15" s="84">
        <v>139.313</v>
      </c>
      <c r="AA15" s="84">
        <v>126.778</v>
      </c>
      <c r="AB15" s="84">
        <v>124.887</v>
      </c>
      <c r="AC15" s="84">
        <v>127.4</v>
      </c>
      <c r="AD15" s="84">
        <v>123.03</v>
      </c>
      <c r="AE15" s="84">
        <v>133.048</v>
      </c>
      <c r="AF15" s="84">
        <v>125.795</v>
      </c>
      <c r="AG15" s="84">
        <v>134.724</v>
      </c>
      <c r="AH15" s="84">
        <v>141.591</v>
      </c>
      <c r="AI15" s="84">
        <v>130.559</v>
      </c>
      <c r="AJ15" s="84">
        <v>150.142</v>
      </c>
      <c r="AK15" s="84">
        <v>150.142</v>
      </c>
      <c r="AL15" s="84">
        <v>154.0</v>
      </c>
      <c r="AM15" s="84">
        <v>157.0</v>
      </c>
      <c r="AN15" s="84">
        <v>156.0</v>
      </c>
      <c r="AO15" s="84">
        <v>155.0</v>
      </c>
    </row>
    <row r="16">
      <c r="A16" s="84">
        <v>148.161</v>
      </c>
      <c r="B16" s="84">
        <v>148.161</v>
      </c>
      <c r="C16" s="84">
        <v>148.161</v>
      </c>
      <c r="D16" s="84">
        <v>148.161</v>
      </c>
      <c r="E16" s="84">
        <v>162.01</v>
      </c>
      <c r="F16" s="84">
        <v>157.519</v>
      </c>
      <c r="G16" s="84">
        <v>162.178</v>
      </c>
      <c r="H16" s="84">
        <v>210.25</v>
      </c>
      <c r="I16" s="84">
        <v>176.937</v>
      </c>
      <c r="J16" s="84">
        <v>157.463</v>
      </c>
      <c r="K16" s="84">
        <v>211.613</v>
      </c>
      <c r="L16" s="84">
        <v>291.54</v>
      </c>
      <c r="M16" s="84">
        <v>238.252</v>
      </c>
      <c r="N16" s="84">
        <v>204.97</v>
      </c>
      <c r="O16" s="84">
        <v>247.646</v>
      </c>
      <c r="P16" s="84">
        <v>303.946</v>
      </c>
      <c r="Q16" s="84">
        <v>146.0</v>
      </c>
      <c r="R16" s="84">
        <v>146.0</v>
      </c>
      <c r="S16" s="84">
        <v>146.0</v>
      </c>
      <c r="T16" s="84">
        <v>146.0</v>
      </c>
      <c r="V16" s="84">
        <v>165.036</v>
      </c>
      <c r="W16" s="84">
        <v>164.759</v>
      </c>
      <c r="X16" s="84">
        <v>158.935</v>
      </c>
      <c r="Y16" s="84">
        <v>168.68</v>
      </c>
      <c r="Z16" s="84">
        <v>140.797</v>
      </c>
      <c r="AA16" s="84">
        <v>127.628</v>
      </c>
      <c r="AB16" s="84">
        <v>123.504</v>
      </c>
      <c r="AC16" s="84">
        <v>128.068</v>
      </c>
      <c r="AD16" s="84">
        <v>123.633</v>
      </c>
      <c r="AE16" s="84">
        <v>136.652</v>
      </c>
      <c r="AF16" s="84">
        <v>124.419</v>
      </c>
      <c r="AG16" s="84">
        <v>135.892</v>
      </c>
      <c r="AH16" s="84">
        <v>140.983</v>
      </c>
      <c r="AI16" s="84">
        <v>131.467</v>
      </c>
      <c r="AJ16" s="84">
        <v>150.946</v>
      </c>
      <c r="AK16" s="84">
        <v>150.946</v>
      </c>
      <c r="AL16" s="84">
        <v>154.0</v>
      </c>
      <c r="AM16" s="84">
        <v>157.0</v>
      </c>
      <c r="AN16" s="84">
        <v>156.0</v>
      </c>
      <c r="AO16" s="84">
        <v>155.0</v>
      </c>
    </row>
    <row r="17">
      <c r="A17" s="84">
        <v>148.161</v>
      </c>
      <c r="B17" s="84">
        <v>148.161</v>
      </c>
      <c r="C17" s="84">
        <v>148.161</v>
      </c>
      <c r="D17" s="84">
        <v>148.161</v>
      </c>
      <c r="E17" s="84">
        <v>160.523</v>
      </c>
      <c r="F17" s="84">
        <v>156.506</v>
      </c>
      <c r="G17" s="84">
        <v>163.711</v>
      </c>
      <c r="H17" s="84">
        <v>206.55</v>
      </c>
      <c r="I17" s="84">
        <v>179.107</v>
      </c>
      <c r="J17" s="84">
        <v>158.597</v>
      </c>
      <c r="K17" s="84">
        <v>222.071</v>
      </c>
      <c r="L17" s="84">
        <v>287.961</v>
      </c>
      <c r="M17" s="84">
        <v>236.207</v>
      </c>
      <c r="N17" s="84">
        <v>207.353</v>
      </c>
      <c r="O17" s="84">
        <v>254.329</v>
      </c>
      <c r="P17" s="84">
        <v>302.436</v>
      </c>
      <c r="Q17" s="84">
        <v>146.0</v>
      </c>
      <c r="R17" s="84">
        <v>146.0</v>
      </c>
      <c r="S17" s="84">
        <v>146.0</v>
      </c>
      <c r="T17" s="84">
        <v>146.0</v>
      </c>
      <c r="V17" s="84">
        <v>165.036</v>
      </c>
      <c r="W17" s="84">
        <v>164.759</v>
      </c>
      <c r="X17" s="84">
        <v>158.935</v>
      </c>
      <c r="Y17" s="84">
        <v>168.68</v>
      </c>
      <c r="Z17" s="84">
        <v>142.327</v>
      </c>
      <c r="AA17" s="84">
        <v>127.761</v>
      </c>
      <c r="AB17" s="84">
        <v>123.26</v>
      </c>
      <c r="AC17" s="84">
        <v>128.433</v>
      </c>
      <c r="AD17" s="84">
        <v>123.314</v>
      </c>
      <c r="AE17" s="84">
        <v>141.134</v>
      </c>
      <c r="AF17" s="84">
        <v>123.797</v>
      </c>
      <c r="AG17" s="84">
        <v>136.78</v>
      </c>
      <c r="AH17" s="84">
        <v>140.484</v>
      </c>
      <c r="AI17" s="84">
        <v>132.142</v>
      </c>
      <c r="AJ17" s="84">
        <v>151.637</v>
      </c>
      <c r="AK17" s="84">
        <v>151.637</v>
      </c>
      <c r="AL17" s="84">
        <v>154.0</v>
      </c>
      <c r="AM17" s="84">
        <v>157.0</v>
      </c>
      <c r="AN17" s="84">
        <v>156.0</v>
      </c>
      <c r="AO17" s="84">
        <v>155.0</v>
      </c>
    </row>
    <row r="18">
      <c r="A18" s="84">
        <v>148.161</v>
      </c>
      <c r="B18" s="84">
        <v>148.161</v>
      </c>
      <c r="C18" s="84">
        <v>148.161</v>
      </c>
      <c r="D18" s="84">
        <v>148.161</v>
      </c>
      <c r="E18" s="84">
        <v>160.846</v>
      </c>
      <c r="F18" s="84">
        <v>157.3</v>
      </c>
      <c r="G18" s="84">
        <v>165.699</v>
      </c>
      <c r="H18" s="84">
        <v>198.801</v>
      </c>
      <c r="I18" s="84">
        <v>176.955</v>
      </c>
      <c r="J18" s="84">
        <v>158.265</v>
      </c>
      <c r="K18" s="84">
        <v>235.159</v>
      </c>
      <c r="L18" s="84">
        <v>283.838</v>
      </c>
      <c r="M18" s="84">
        <v>229.824</v>
      </c>
      <c r="N18" s="84">
        <v>203.799</v>
      </c>
      <c r="O18" s="84">
        <v>262.027</v>
      </c>
      <c r="P18" s="84">
        <v>301.588</v>
      </c>
      <c r="Q18" s="84">
        <v>146.0</v>
      </c>
      <c r="R18" s="84">
        <v>146.0</v>
      </c>
      <c r="S18" s="84">
        <v>146.0</v>
      </c>
      <c r="T18" s="84">
        <v>146.0</v>
      </c>
      <c r="V18" s="84">
        <v>165.036</v>
      </c>
      <c r="W18" s="84">
        <v>164.759</v>
      </c>
      <c r="X18" s="84">
        <v>158.935</v>
      </c>
      <c r="Y18" s="84">
        <v>168.68</v>
      </c>
      <c r="Z18" s="84">
        <v>143.677</v>
      </c>
      <c r="AA18" s="84">
        <v>127.921</v>
      </c>
      <c r="AB18" s="84">
        <v>122.581</v>
      </c>
      <c r="AC18" s="84">
        <v>128.626</v>
      </c>
      <c r="AD18" s="84">
        <v>121.476</v>
      </c>
      <c r="AE18" s="84">
        <v>143.955</v>
      </c>
      <c r="AF18" s="84">
        <v>124.955</v>
      </c>
      <c r="AG18" s="84">
        <v>137.211</v>
      </c>
      <c r="AH18" s="84">
        <v>139.728</v>
      </c>
      <c r="AI18" s="84">
        <v>132.463</v>
      </c>
      <c r="AJ18" s="84">
        <v>152.182</v>
      </c>
      <c r="AK18" s="84">
        <v>152.182</v>
      </c>
      <c r="AL18" s="84">
        <v>154.0</v>
      </c>
      <c r="AM18" s="84">
        <v>157.0</v>
      </c>
      <c r="AN18" s="84">
        <v>156.0</v>
      </c>
      <c r="AO18" s="84">
        <v>155.0</v>
      </c>
    </row>
    <row r="19">
      <c r="A19" s="84">
        <v>148.161</v>
      </c>
      <c r="B19" s="84">
        <v>148.161</v>
      </c>
      <c r="C19" s="84">
        <v>148.161</v>
      </c>
      <c r="D19" s="84">
        <v>148.161</v>
      </c>
      <c r="E19" s="84">
        <v>160.441</v>
      </c>
      <c r="F19" s="84">
        <v>156.846</v>
      </c>
      <c r="G19" s="84">
        <v>165.959</v>
      </c>
      <c r="H19" s="84">
        <v>191.614</v>
      </c>
      <c r="I19" s="84">
        <v>176.529</v>
      </c>
      <c r="J19" s="84">
        <v>160.535</v>
      </c>
      <c r="K19" s="84">
        <v>246.981</v>
      </c>
      <c r="L19" s="84">
        <v>278.889</v>
      </c>
      <c r="M19" s="84">
        <v>223.136</v>
      </c>
      <c r="N19" s="84">
        <v>199.874</v>
      </c>
      <c r="O19" s="84">
        <v>269.3</v>
      </c>
      <c r="P19" s="84">
        <v>299.105</v>
      </c>
      <c r="Q19" s="84">
        <v>146.0</v>
      </c>
      <c r="R19" s="84">
        <v>146.0</v>
      </c>
      <c r="S19" s="84">
        <v>146.0</v>
      </c>
      <c r="T19" s="84">
        <v>146.0</v>
      </c>
      <c r="V19" s="84">
        <v>165.036</v>
      </c>
      <c r="W19" s="84">
        <v>164.759</v>
      </c>
      <c r="X19" s="84">
        <v>158.935</v>
      </c>
      <c r="Y19" s="84">
        <v>168.68</v>
      </c>
      <c r="Z19" s="84">
        <v>144.687</v>
      </c>
      <c r="AA19" s="84">
        <v>128.934</v>
      </c>
      <c r="AB19" s="84">
        <v>121.204</v>
      </c>
      <c r="AC19" s="84">
        <v>128.662</v>
      </c>
      <c r="AD19" s="84">
        <v>119.257</v>
      </c>
      <c r="AE19" s="84">
        <v>142.071</v>
      </c>
      <c r="AF19" s="84">
        <v>126.29</v>
      </c>
      <c r="AG19" s="84">
        <v>136.947</v>
      </c>
      <c r="AH19" s="84">
        <v>138.529</v>
      </c>
      <c r="AI19" s="84">
        <v>132.561</v>
      </c>
      <c r="AJ19" s="84">
        <v>152.568</v>
      </c>
      <c r="AK19" s="84">
        <v>152.568</v>
      </c>
      <c r="AL19" s="84">
        <v>154.0</v>
      </c>
      <c r="AM19" s="84">
        <v>157.0</v>
      </c>
      <c r="AN19" s="84">
        <v>156.0</v>
      </c>
      <c r="AO19" s="84">
        <v>155.0</v>
      </c>
    </row>
    <row r="20">
      <c r="A20" s="84">
        <v>148.161</v>
      </c>
      <c r="B20" s="84">
        <v>148.161</v>
      </c>
      <c r="C20" s="84">
        <v>148.161</v>
      </c>
      <c r="D20" s="84">
        <v>148.161</v>
      </c>
      <c r="E20" s="84">
        <v>160.841</v>
      </c>
      <c r="F20" s="84">
        <v>157.662</v>
      </c>
      <c r="G20" s="84">
        <v>168.127</v>
      </c>
      <c r="H20" s="84">
        <v>184.853</v>
      </c>
      <c r="I20" s="84">
        <v>181.26</v>
      </c>
      <c r="J20" s="84">
        <v>166.415</v>
      </c>
      <c r="K20" s="84">
        <v>255.07</v>
      </c>
      <c r="L20" s="84">
        <v>273.784</v>
      </c>
      <c r="M20" s="84">
        <v>222.409</v>
      </c>
      <c r="N20" s="84">
        <v>201.336</v>
      </c>
      <c r="O20" s="84">
        <v>274.512</v>
      </c>
      <c r="P20" s="84">
        <v>296.507</v>
      </c>
      <c r="Q20" s="84">
        <v>146.0</v>
      </c>
      <c r="R20" s="84">
        <v>146.0</v>
      </c>
      <c r="S20" s="84">
        <v>146.0</v>
      </c>
      <c r="T20" s="84">
        <v>146.0</v>
      </c>
      <c r="V20" s="84">
        <v>165.036</v>
      </c>
      <c r="W20" s="84">
        <v>164.759</v>
      </c>
      <c r="X20" s="84">
        <v>158.935</v>
      </c>
      <c r="Y20" s="84">
        <v>168.68</v>
      </c>
      <c r="Z20" s="84">
        <v>145.284</v>
      </c>
      <c r="AA20" s="84">
        <v>131.149</v>
      </c>
      <c r="AB20" s="84">
        <v>120.413</v>
      </c>
      <c r="AC20" s="84">
        <v>128.467</v>
      </c>
      <c r="AD20" s="84">
        <v>117.925</v>
      </c>
      <c r="AE20" s="84">
        <v>136.521</v>
      </c>
      <c r="AF20" s="84">
        <v>127.246</v>
      </c>
      <c r="AG20" s="84">
        <v>135.943</v>
      </c>
      <c r="AH20" s="84">
        <v>137.062</v>
      </c>
      <c r="AI20" s="84">
        <v>132.704</v>
      </c>
      <c r="AJ20" s="84">
        <v>152.705</v>
      </c>
      <c r="AK20" s="84">
        <v>152.705</v>
      </c>
      <c r="AL20" s="84">
        <v>154.0</v>
      </c>
      <c r="AM20" s="84">
        <v>157.0</v>
      </c>
      <c r="AN20" s="84">
        <v>156.0</v>
      </c>
      <c r="AO20" s="84">
        <v>155.0</v>
      </c>
    </row>
    <row r="21">
      <c r="A21" s="84">
        <v>148.161</v>
      </c>
      <c r="B21" s="84">
        <v>148.161</v>
      </c>
      <c r="C21" s="84">
        <v>148.161</v>
      </c>
      <c r="D21" s="84">
        <v>148.161</v>
      </c>
      <c r="E21" s="84">
        <v>158.616</v>
      </c>
      <c r="F21" s="84">
        <v>155.911</v>
      </c>
      <c r="G21" s="84">
        <v>171.792</v>
      </c>
      <c r="H21" s="84">
        <v>179.732</v>
      </c>
      <c r="I21" s="84">
        <v>190.498</v>
      </c>
      <c r="J21" s="84">
        <v>176.57</v>
      </c>
      <c r="K21" s="84">
        <v>259.737</v>
      </c>
      <c r="L21" s="84">
        <v>268.284</v>
      </c>
      <c r="M21" s="84">
        <v>221.792</v>
      </c>
      <c r="N21" s="84">
        <v>202.834</v>
      </c>
      <c r="O21" s="84">
        <v>279.854</v>
      </c>
      <c r="P21" s="84">
        <v>293.837</v>
      </c>
      <c r="Q21" s="84">
        <v>146.0</v>
      </c>
      <c r="R21" s="84">
        <v>146.0</v>
      </c>
      <c r="S21" s="84">
        <v>146.0</v>
      </c>
      <c r="T21" s="84">
        <v>146.0</v>
      </c>
      <c r="V21" s="84">
        <v>165.036</v>
      </c>
      <c r="W21" s="84">
        <v>164.76</v>
      </c>
      <c r="X21" s="84">
        <v>158.935</v>
      </c>
      <c r="Y21" s="84">
        <v>168.68</v>
      </c>
      <c r="Z21" s="84">
        <v>145.619</v>
      </c>
      <c r="AA21" s="84">
        <v>133.761</v>
      </c>
      <c r="AB21" s="84">
        <v>120.827</v>
      </c>
      <c r="AC21" s="84">
        <v>128.12</v>
      </c>
      <c r="AD21" s="84">
        <v>117.119</v>
      </c>
      <c r="AE21" s="84">
        <v>132.821</v>
      </c>
      <c r="AF21" s="84">
        <v>128.719</v>
      </c>
      <c r="AG21" s="84">
        <v>134.675</v>
      </c>
      <c r="AH21" s="84">
        <v>135.955</v>
      </c>
      <c r="AI21" s="84">
        <v>133.107</v>
      </c>
      <c r="AJ21" s="84">
        <v>152.509</v>
      </c>
      <c r="AK21" s="84">
        <v>152.509</v>
      </c>
      <c r="AL21" s="84">
        <v>154.0</v>
      </c>
      <c r="AM21" s="84">
        <v>157.0</v>
      </c>
      <c r="AN21" s="84">
        <v>156.0</v>
      </c>
      <c r="AO21" s="84">
        <v>155.0</v>
      </c>
    </row>
    <row r="22">
      <c r="A22" s="84">
        <v>148.161</v>
      </c>
      <c r="B22" s="84">
        <v>148.161</v>
      </c>
      <c r="C22" s="84">
        <v>148.161</v>
      </c>
      <c r="D22" s="84">
        <v>148.161</v>
      </c>
      <c r="E22" s="84">
        <v>158.543</v>
      </c>
      <c r="F22" s="84">
        <v>155.589</v>
      </c>
      <c r="G22" s="84">
        <v>176.275</v>
      </c>
      <c r="H22" s="84">
        <v>178.218</v>
      </c>
      <c r="I22" s="84">
        <v>188.479</v>
      </c>
      <c r="J22" s="84">
        <v>176.018</v>
      </c>
      <c r="K22" s="84">
        <v>267.932</v>
      </c>
      <c r="L22" s="84">
        <v>260.424</v>
      </c>
      <c r="M22" s="84">
        <v>218.805</v>
      </c>
      <c r="N22" s="84">
        <v>202.665</v>
      </c>
      <c r="O22" s="84">
        <v>284.815</v>
      </c>
      <c r="P22" s="84">
        <v>289.77</v>
      </c>
      <c r="Q22" s="84">
        <v>146.0</v>
      </c>
      <c r="R22" s="84">
        <v>146.0</v>
      </c>
      <c r="S22" s="84">
        <v>146.0</v>
      </c>
      <c r="T22" s="84">
        <v>146.0</v>
      </c>
      <c r="V22" s="84">
        <v>165.036</v>
      </c>
      <c r="W22" s="84">
        <v>164.76</v>
      </c>
      <c r="X22" s="84">
        <v>158.935</v>
      </c>
      <c r="Y22" s="84">
        <v>168.68</v>
      </c>
      <c r="Z22" s="84">
        <v>145.756</v>
      </c>
      <c r="AA22" s="84">
        <v>134.838</v>
      </c>
      <c r="AB22" s="84">
        <v>122.382</v>
      </c>
      <c r="AC22" s="84">
        <v>127.851</v>
      </c>
      <c r="AD22" s="84">
        <v>115.882</v>
      </c>
      <c r="AE22" s="84">
        <v>131.533</v>
      </c>
      <c r="AF22" s="84">
        <v>130.817</v>
      </c>
      <c r="AG22" s="84">
        <v>133.96</v>
      </c>
      <c r="AH22" s="84">
        <v>135.217</v>
      </c>
      <c r="AI22" s="84">
        <v>133.592</v>
      </c>
      <c r="AJ22" s="84">
        <v>151.942</v>
      </c>
      <c r="AK22" s="84">
        <v>151.942</v>
      </c>
      <c r="AL22" s="84">
        <v>154.0</v>
      </c>
      <c r="AM22" s="84">
        <v>157.0</v>
      </c>
      <c r="AN22" s="84">
        <v>156.0</v>
      </c>
      <c r="AO22" s="84">
        <v>155.0</v>
      </c>
    </row>
    <row r="23">
      <c r="A23" s="84">
        <v>148.161</v>
      </c>
      <c r="B23" s="84">
        <v>148.161</v>
      </c>
      <c r="C23" s="84">
        <v>148.161</v>
      </c>
      <c r="D23" s="84">
        <v>148.161</v>
      </c>
      <c r="E23" s="84">
        <v>159.469</v>
      </c>
      <c r="F23" s="84">
        <v>156.814</v>
      </c>
      <c r="G23" s="84">
        <v>178.921</v>
      </c>
      <c r="H23" s="84">
        <v>175.965</v>
      </c>
      <c r="I23" s="84">
        <v>179.656</v>
      </c>
      <c r="J23" s="84">
        <v>169.059</v>
      </c>
      <c r="K23" s="84">
        <v>278.381</v>
      </c>
      <c r="L23" s="84">
        <v>250.625</v>
      </c>
      <c r="M23" s="84">
        <v>216.73</v>
      </c>
      <c r="N23" s="84">
        <v>203.974</v>
      </c>
      <c r="O23" s="84">
        <v>288.798</v>
      </c>
      <c r="P23" s="84">
        <v>285.116</v>
      </c>
      <c r="Q23" s="84">
        <v>146.0</v>
      </c>
      <c r="R23" s="84">
        <v>146.0</v>
      </c>
      <c r="S23" s="84">
        <v>146.0</v>
      </c>
      <c r="T23" s="84">
        <v>146.0</v>
      </c>
      <c r="V23" s="84">
        <v>165.036</v>
      </c>
      <c r="W23" s="84">
        <v>164.76</v>
      </c>
      <c r="X23" s="84">
        <v>158.935</v>
      </c>
      <c r="Y23" s="84">
        <v>168.68</v>
      </c>
      <c r="Z23" s="84">
        <v>145.674</v>
      </c>
      <c r="AA23" s="84">
        <v>133.796</v>
      </c>
      <c r="AB23" s="84">
        <v>123.924</v>
      </c>
      <c r="AC23" s="84">
        <v>127.692</v>
      </c>
      <c r="AD23" s="84">
        <v>113.955</v>
      </c>
      <c r="AE23" s="84">
        <v>131.592</v>
      </c>
      <c r="AF23" s="84">
        <v>133.048</v>
      </c>
      <c r="AG23" s="84">
        <v>134.016</v>
      </c>
      <c r="AH23" s="84">
        <v>134.772</v>
      </c>
      <c r="AI23" s="84">
        <v>134.276</v>
      </c>
      <c r="AJ23" s="84">
        <v>151.098</v>
      </c>
      <c r="AK23" s="84">
        <v>151.098</v>
      </c>
      <c r="AL23" s="84">
        <v>154.0</v>
      </c>
      <c r="AM23" s="84">
        <v>157.0</v>
      </c>
      <c r="AN23" s="84">
        <v>156.0</v>
      </c>
      <c r="AO23" s="84">
        <v>155.0</v>
      </c>
    </row>
    <row r="24">
      <c r="A24" s="84">
        <v>148.161</v>
      </c>
      <c r="B24" s="84">
        <v>148.161</v>
      </c>
      <c r="C24" s="84">
        <v>148.161</v>
      </c>
      <c r="D24" s="84">
        <v>148.161</v>
      </c>
      <c r="E24" s="84">
        <v>160.561</v>
      </c>
      <c r="F24" s="84">
        <v>157.792</v>
      </c>
      <c r="G24" s="84">
        <v>179.641</v>
      </c>
      <c r="H24" s="84">
        <v>174.152</v>
      </c>
      <c r="I24" s="84">
        <v>187.19</v>
      </c>
      <c r="J24" s="84">
        <v>176.901</v>
      </c>
      <c r="K24" s="84">
        <v>279.219</v>
      </c>
      <c r="L24" s="84">
        <v>245.647</v>
      </c>
      <c r="M24" s="84">
        <v>216.375</v>
      </c>
      <c r="N24" s="84">
        <v>207.218</v>
      </c>
      <c r="O24" s="84">
        <v>291.719</v>
      </c>
      <c r="P24" s="84">
        <v>280.355</v>
      </c>
      <c r="Q24" s="84">
        <v>146.0</v>
      </c>
      <c r="R24" s="84">
        <v>146.0</v>
      </c>
      <c r="S24" s="84">
        <v>146.0</v>
      </c>
      <c r="T24" s="84">
        <v>146.0</v>
      </c>
      <c r="V24" s="84">
        <v>165.036</v>
      </c>
      <c r="W24" s="84">
        <v>164.76</v>
      </c>
      <c r="X24" s="84">
        <v>158.935</v>
      </c>
      <c r="Y24" s="84">
        <v>168.68</v>
      </c>
      <c r="Z24" s="84">
        <v>145.388</v>
      </c>
      <c r="AA24" s="84">
        <v>132.167</v>
      </c>
      <c r="AB24" s="84">
        <v>124.555</v>
      </c>
      <c r="AC24" s="84">
        <v>127.702</v>
      </c>
      <c r="AD24" s="84">
        <v>112.377</v>
      </c>
      <c r="AE24" s="84">
        <v>131.437</v>
      </c>
      <c r="AF24" s="84">
        <v>134.746</v>
      </c>
      <c r="AG24" s="84">
        <v>134.691</v>
      </c>
      <c r="AH24" s="84">
        <v>134.541</v>
      </c>
      <c r="AI24" s="84">
        <v>135.203</v>
      </c>
      <c r="AJ24" s="84">
        <v>150.175</v>
      </c>
      <c r="AK24" s="84">
        <v>150.175</v>
      </c>
      <c r="AL24" s="84">
        <v>154.0</v>
      </c>
      <c r="AM24" s="84">
        <v>157.0</v>
      </c>
      <c r="AN24" s="84">
        <v>156.0</v>
      </c>
      <c r="AO24" s="84">
        <v>155.0</v>
      </c>
    </row>
    <row r="25">
      <c r="A25" s="84">
        <v>148.161</v>
      </c>
      <c r="B25" s="84">
        <v>148.161</v>
      </c>
      <c r="C25" s="84">
        <v>148.161</v>
      </c>
      <c r="D25" s="84">
        <v>148.161</v>
      </c>
      <c r="E25" s="84">
        <v>162.265</v>
      </c>
      <c r="F25" s="84">
        <v>159.569</v>
      </c>
      <c r="G25" s="84">
        <v>179.961</v>
      </c>
      <c r="H25" s="84">
        <v>173.126</v>
      </c>
      <c r="I25" s="84">
        <v>200.035</v>
      </c>
      <c r="J25" s="84">
        <v>189.411</v>
      </c>
      <c r="K25" s="84">
        <v>276.397</v>
      </c>
      <c r="L25" s="84">
        <v>244.861</v>
      </c>
      <c r="M25" s="84">
        <v>216.579</v>
      </c>
      <c r="N25" s="84">
        <v>211.249</v>
      </c>
      <c r="O25" s="84">
        <v>294.239</v>
      </c>
      <c r="P25" s="84">
        <v>275.456</v>
      </c>
      <c r="Q25" s="84">
        <v>146.0</v>
      </c>
      <c r="R25" s="84">
        <v>146.0</v>
      </c>
      <c r="S25" s="84">
        <v>146.0</v>
      </c>
      <c r="T25" s="84">
        <v>146.0</v>
      </c>
      <c r="V25" s="84">
        <v>165.036</v>
      </c>
      <c r="W25" s="84">
        <v>164.76</v>
      </c>
      <c r="X25" s="84">
        <v>158.935</v>
      </c>
      <c r="Y25" s="84">
        <v>168.68</v>
      </c>
      <c r="Z25" s="84">
        <v>144.826</v>
      </c>
      <c r="AA25" s="84">
        <v>131.354</v>
      </c>
      <c r="AB25" s="84">
        <v>124.578</v>
      </c>
      <c r="AC25" s="84">
        <v>127.863</v>
      </c>
      <c r="AD25" s="84">
        <v>112.387</v>
      </c>
      <c r="AE25" s="84">
        <v>130.609</v>
      </c>
      <c r="AF25" s="84">
        <v>135.281</v>
      </c>
      <c r="AG25" s="84">
        <v>135.658</v>
      </c>
      <c r="AH25" s="84">
        <v>134.62</v>
      </c>
      <c r="AI25" s="84">
        <v>136.216</v>
      </c>
      <c r="AJ25" s="84">
        <v>149.531</v>
      </c>
      <c r="AK25" s="84">
        <v>149.531</v>
      </c>
      <c r="AL25" s="84">
        <v>154.0</v>
      </c>
      <c r="AM25" s="84">
        <v>157.0</v>
      </c>
      <c r="AN25" s="84">
        <v>156.0</v>
      </c>
      <c r="AO25" s="84">
        <v>155.0</v>
      </c>
    </row>
    <row r="26">
      <c r="A26" s="84">
        <v>148.161</v>
      </c>
      <c r="B26" s="84">
        <v>148.161</v>
      </c>
      <c r="C26" s="84">
        <v>148.161</v>
      </c>
      <c r="D26" s="84">
        <v>148.161</v>
      </c>
      <c r="E26" s="84">
        <v>164.032</v>
      </c>
      <c r="F26" s="84">
        <v>161.686</v>
      </c>
      <c r="G26" s="84">
        <v>180.068</v>
      </c>
      <c r="H26" s="84">
        <v>172.163</v>
      </c>
      <c r="I26" s="84">
        <v>203.205</v>
      </c>
      <c r="J26" s="84">
        <v>194.392</v>
      </c>
      <c r="K26" s="84">
        <v>278.659</v>
      </c>
      <c r="L26" s="84">
        <v>241.584</v>
      </c>
      <c r="M26" s="84">
        <v>217.246</v>
      </c>
      <c r="N26" s="84">
        <v>216.029</v>
      </c>
      <c r="O26" s="84">
        <v>296.319</v>
      </c>
      <c r="P26" s="84">
        <v>270.288</v>
      </c>
      <c r="Q26" s="84">
        <v>146.0</v>
      </c>
      <c r="R26" s="84">
        <v>146.0</v>
      </c>
      <c r="S26" s="84">
        <v>146.0</v>
      </c>
      <c r="T26" s="84">
        <v>146.0</v>
      </c>
      <c r="V26" s="84">
        <v>165.036</v>
      </c>
      <c r="W26" s="84">
        <v>164.76</v>
      </c>
      <c r="X26" s="84">
        <v>158.935</v>
      </c>
      <c r="Y26" s="84">
        <v>168.68</v>
      </c>
      <c r="Z26" s="84">
        <v>144.02</v>
      </c>
      <c r="AA26" s="84">
        <v>131.191</v>
      </c>
      <c r="AB26" s="84">
        <v>124.64</v>
      </c>
      <c r="AC26" s="84">
        <v>128.178</v>
      </c>
      <c r="AD26" s="84">
        <v>114.328</v>
      </c>
      <c r="AE26" s="84">
        <v>129.165</v>
      </c>
      <c r="AF26" s="84">
        <v>134.318</v>
      </c>
      <c r="AG26" s="84">
        <v>136.654</v>
      </c>
      <c r="AH26" s="84">
        <v>135.021</v>
      </c>
      <c r="AI26" s="84">
        <v>137.26</v>
      </c>
      <c r="AJ26" s="84">
        <v>149.21</v>
      </c>
      <c r="AK26" s="84">
        <v>149.21</v>
      </c>
      <c r="AL26" s="84">
        <v>154.0</v>
      </c>
      <c r="AM26" s="84">
        <v>157.0</v>
      </c>
      <c r="AN26" s="84">
        <v>156.0</v>
      </c>
      <c r="AO26" s="84">
        <v>155.0</v>
      </c>
    </row>
    <row r="27">
      <c r="A27" s="84">
        <v>148.161</v>
      </c>
      <c r="B27" s="84">
        <v>148.161</v>
      </c>
      <c r="C27" s="84">
        <v>148.161</v>
      </c>
      <c r="D27" s="84">
        <v>148.161</v>
      </c>
      <c r="E27" s="84">
        <v>164.979</v>
      </c>
      <c r="F27" s="84">
        <v>162.7</v>
      </c>
      <c r="G27" s="84">
        <v>180.977</v>
      </c>
      <c r="H27" s="84">
        <v>171.426</v>
      </c>
      <c r="I27" s="84">
        <v>200.616</v>
      </c>
      <c r="J27" s="84">
        <v>194.64</v>
      </c>
      <c r="K27" s="84">
        <v>281.457</v>
      </c>
      <c r="L27" s="84">
        <v>234.861</v>
      </c>
      <c r="M27" s="84">
        <v>217.326</v>
      </c>
      <c r="N27" s="84">
        <v>220.684</v>
      </c>
      <c r="O27" s="84">
        <v>298.397</v>
      </c>
      <c r="P27" s="84">
        <v>264.927</v>
      </c>
      <c r="Q27" s="84">
        <v>146.0</v>
      </c>
      <c r="R27" s="84">
        <v>146.0</v>
      </c>
      <c r="S27" s="84">
        <v>146.0</v>
      </c>
      <c r="T27" s="84">
        <v>146.0</v>
      </c>
      <c r="V27" s="84">
        <v>165.036</v>
      </c>
      <c r="W27" s="84">
        <v>164.76</v>
      </c>
      <c r="X27" s="84">
        <v>158.935</v>
      </c>
      <c r="Y27" s="84">
        <v>168.68</v>
      </c>
      <c r="Z27" s="84">
        <v>143.288</v>
      </c>
      <c r="AA27" s="84">
        <v>130.669</v>
      </c>
      <c r="AB27" s="84">
        <v>124.962</v>
      </c>
      <c r="AC27" s="84">
        <v>128.769</v>
      </c>
      <c r="AD27" s="84">
        <v>117.779</v>
      </c>
      <c r="AE27" s="84">
        <v>127.295</v>
      </c>
      <c r="AF27" s="84">
        <v>132.916</v>
      </c>
      <c r="AG27" s="84">
        <v>137.557</v>
      </c>
      <c r="AH27" s="84">
        <v>135.69</v>
      </c>
      <c r="AI27" s="84">
        <v>138.187</v>
      </c>
      <c r="AJ27" s="84">
        <v>149.184</v>
      </c>
      <c r="AK27" s="84">
        <v>149.184</v>
      </c>
      <c r="AL27" s="84">
        <v>154.0</v>
      </c>
      <c r="AM27" s="84">
        <v>157.0</v>
      </c>
      <c r="AN27" s="84">
        <v>156.0</v>
      </c>
      <c r="AO27" s="84">
        <v>155.0</v>
      </c>
    </row>
    <row r="28">
      <c r="A28" s="84">
        <v>148.161</v>
      </c>
      <c r="B28" s="84">
        <v>148.161</v>
      </c>
      <c r="C28" s="84">
        <v>148.161</v>
      </c>
      <c r="D28" s="84">
        <v>148.161</v>
      </c>
      <c r="E28" s="84">
        <v>165.134</v>
      </c>
      <c r="F28" s="84">
        <v>162.637</v>
      </c>
      <c r="G28" s="84">
        <v>183.133</v>
      </c>
      <c r="H28" s="84">
        <v>170.875</v>
      </c>
      <c r="I28" s="84">
        <v>201.798</v>
      </c>
      <c r="J28" s="84">
        <v>198.816</v>
      </c>
      <c r="K28" s="84">
        <v>280.851</v>
      </c>
      <c r="L28" s="84">
        <v>230.323</v>
      </c>
      <c r="M28" s="84">
        <v>216.515</v>
      </c>
      <c r="N28" s="84">
        <v>224.881</v>
      </c>
      <c r="O28" s="84">
        <v>299.799</v>
      </c>
      <c r="P28" s="84">
        <v>259.368</v>
      </c>
      <c r="Q28" s="84">
        <v>146.0</v>
      </c>
      <c r="R28" s="84">
        <v>146.0</v>
      </c>
      <c r="S28" s="84">
        <v>146.0</v>
      </c>
      <c r="T28" s="84">
        <v>146.0</v>
      </c>
      <c r="V28" s="84">
        <v>165.036</v>
      </c>
      <c r="W28" s="84">
        <v>164.76</v>
      </c>
      <c r="X28" s="84">
        <v>158.935</v>
      </c>
      <c r="Y28" s="84">
        <v>168.68</v>
      </c>
      <c r="Z28" s="84">
        <v>143.099</v>
      </c>
      <c r="AA28" s="84">
        <v>129.336</v>
      </c>
      <c r="AB28" s="84">
        <v>125.462</v>
      </c>
      <c r="AC28" s="84">
        <v>129.594</v>
      </c>
      <c r="AD28" s="84">
        <v>122.41</v>
      </c>
      <c r="AE28" s="84">
        <v>126.788</v>
      </c>
      <c r="AF28" s="84">
        <v>132.029</v>
      </c>
      <c r="AG28" s="84">
        <v>137.801</v>
      </c>
      <c r="AH28" s="84">
        <v>136.444</v>
      </c>
      <c r="AI28" s="84">
        <v>139.074</v>
      </c>
      <c r="AJ28" s="84">
        <v>149.368</v>
      </c>
      <c r="AK28" s="84">
        <v>149.368</v>
      </c>
      <c r="AL28" s="84">
        <v>154.0</v>
      </c>
      <c r="AM28" s="84">
        <v>157.0</v>
      </c>
      <c r="AN28" s="84">
        <v>156.0</v>
      </c>
      <c r="AO28" s="84">
        <v>155.0</v>
      </c>
    </row>
    <row r="29">
      <c r="A29" s="84">
        <v>148.161</v>
      </c>
      <c r="B29" s="84">
        <v>148.161</v>
      </c>
      <c r="C29" s="84">
        <v>148.161</v>
      </c>
      <c r="D29" s="84">
        <v>148.161</v>
      </c>
      <c r="E29" s="84">
        <v>164.692</v>
      </c>
      <c r="F29" s="84">
        <v>162.179</v>
      </c>
      <c r="G29" s="84">
        <v>184.912</v>
      </c>
      <c r="H29" s="84">
        <v>170.049</v>
      </c>
      <c r="I29" s="84">
        <v>204.278</v>
      </c>
      <c r="J29" s="84">
        <v>204.321</v>
      </c>
      <c r="K29" s="84">
        <v>281.345</v>
      </c>
      <c r="L29" s="84">
        <v>227.977</v>
      </c>
      <c r="M29" s="84">
        <v>214.328</v>
      </c>
      <c r="N29" s="84">
        <v>229.568</v>
      </c>
      <c r="O29" s="84">
        <v>300.597</v>
      </c>
      <c r="P29" s="84">
        <v>253.417</v>
      </c>
      <c r="Q29" s="84">
        <v>146.0</v>
      </c>
      <c r="R29" s="84">
        <v>146.0</v>
      </c>
      <c r="S29" s="84">
        <v>146.0</v>
      </c>
      <c r="T29" s="84">
        <v>146.0</v>
      </c>
      <c r="V29" s="84">
        <v>165.036</v>
      </c>
      <c r="W29" s="84">
        <v>164.76</v>
      </c>
      <c r="X29" s="84">
        <v>158.935</v>
      </c>
      <c r="Y29" s="84">
        <v>168.68</v>
      </c>
      <c r="Z29" s="84">
        <v>143.688</v>
      </c>
      <c r="AA29" s="84">
        <v>127.695</v>
      </c>
      <c r="AB29" s="84">
        <v>125.901</v>
      </c>
      <c r="AC29" s="84">
        <v>130.566</v>
      </c>
      <c r="AD29" s="84">
        <v>127.575</v>
      </c>
      <c r="AE29" s="84">
        <v>128.019</v>
      </c>
      <c r="AF29" s="84">
        <v>131.44</v>
      </c>
      <c r="AG29" s="84">
        <v>136.976</v>
      </c>
      <c r="AH29" s="84">
        <v>137.008</v>
      </c>
      <c r="AI29" s="84">
        <v>140.175</v>
      </c>
      <c r="AJ29" s="84">
        <v>149.622</v>
      </c>
      <c r="AK29" s="84">
        <v>149.622</v>
      </c>
      <c r="AL29" s="84">
        <v>154.0</v>
      </c>
      <c r="AM29" s="84">
        <v>157.0</v>
      </c>
      <c r="AN29" s="84">
        <v>156.0</v>
      </c>
      <c r="AO29" s="84">
        <v>155.0</v>
      </c>
    </row>
    <row r="30">
      <c r="A30" s="84">
        <v>148.161</v>
      </c>
      <c r="B30" s="84">
        <v>148.161</v>
      </c>
      <c r="C30" s="84">
        <v>148.161</v>
      </c>
      <c r="D30" s="84">
        <v>148.161</v>
      </c>
      <c r="E30" s="84">
        <v>164.148</v>
      </c>
      <c r="F30" s="84">
        <v>162.013</v>
      </c>
      <c r="G30" s="84">
        <v>185.594</v>
      </c>
      <c r="H30" s="84">
        <v>169.075</v>
      </c>
      <c r="I30" s="84">
        <v>203.952</v>
      </c>
      <c r="J30" s="84">
        <v>208.667</v>
      </c>
      <c r="K30" s="84">
        <v>284.134</v>
      </c>
      <c r="L30" s="84">
        <v>224.744</v>
      </c>
      <c r="M30" s="84">
        <v>211.784</v>
      </c>
      <c r="N30" s="84">
        <v>235.225</v>
      </c>
      <c r="O30" s="84">
        <v>300.965</v>
      </c>
      <c r="P30" s="84">
        <v>247.643</v>
      </c>
      <c r="Q30" s="84">
        <v>146.0</v>
      </c>
      <c r="R30" s="84">
        <v>146.0</v>
      </c>
      <c r="S30" s="84">
        <v>146.0</v>
      </c>
      <c r="T30" s="84">
        <v>146.0</v>
      </c>
      <c r="V30" s="84">
        <v>165.036</v>
      </c>
      <c r="W30" s="84">
        <v>164.76</v>
      </c>
      <c r="X30" s="84">
        <v>158.936</v>
      </c>
      <c r="Y30" s="84">
        <v>168.68</v>
      </c>
      <c r="Z30" s="84">
        <v>144.726</v>
      </c>
      <c r="AA30" s="84">
        <v>125.91</v>
      </c>
      <c r="AB30" s="84">
        <v>126.267</v>
      </c>
      <c r="AC30" s="84">
        <v>131.629</v>
      </c>
      <c r="AD30" s="84">
        <v>132.052</v>
      </c>
      <c r="AE30" s="84">
        <v>129.359</v>
      </c>
      <c r="AF30" s="84">
        <v>130.936</v>
      </c>
      <c r="AG30" s="84">
        <v>135.08</v>
      </c>
      <c r="AH30" s="84">
        <v>137.437</v>
      </c>
      <c r="AI30" s="84">
        <v>141.528</v>
      </c>
      <c r="AJ30" s="84">
        <v>149.952</v>
      </c>
      <c r="AK30" s="84">
        <v>149.952</v>
      </c>
      <c r="AL30" s="84">
        <v>154.0</v>
      </c>
      <c r="AM30" s="84">
        <v>157.0</v>
      </c>
      <c r="AN30" s="84">
        <v>156.0</v>
      </c>
      <c r="AO30" s="84">
        <v>155.0</v>
      </c>
    </row>
    <row r="31">
      <c r="A31" s="84">
        <v>148.161</v>
      </c>
      <c r="B31" s="84">
        <v>148.161</v>
      </c>
      <c r="C31" s="84">
        <v>148.161</v>
      </c>
      <c r="D31" s="84">
        <v>148.161</v>
      </c>
      <c r="E31" s="84">
        <v>163.54</v>
      </c>
      <c r="F31" s="84">
        <v>162.209</v>
      </c>
      <c r="G31" s="84">
        <v>186.122</v>
      </c>
      <c r="H31" s="84">
        <v>168.168</v>
      </c>
      <c r="I31" s="84">
        <v>202.217</v>
      </c>
      <c r="J31" s="84">
        <v>213.083</v>
      </c>
      <c r="K31" s="84">
        <v>286.735</v>
      </c>
      <c r="L31" s="84">
        <v>221.566</v>
      </c>
      <c r="M31" s="84">
        <v>209.066</v>
      </c>
      <c r="N31" s="84">
        <v>241.357</v>
      </c>
      <c r="O31" s="84">
        <v>301.019</v>
      </c>
      <c r="P31" s="84">
        <v>242.232</v>
      </c>
      <c r="Q31" s="84">
        <v>146.0</v>
      </c>
      <c r="R31" s="84">
        <v>146.0</v>
      </c>
      <c r="S31" s="84">
        <v>146.0</v>
      </c>
      <c r="T31" s="84">
        <v>146.0</v>
      </c>
      <c r="V31" s="84">
        <v>165.036</v>
      </c>
      <c r="W31" s="84">
        <v>164.76</v>
      </c>
      <c r="X31" s="84">
        <v>158.936</v>
      </c>
      <c r="Y31" s="84">
        <v>168.68</v>
      </c>
      <c r="Z31" s="84">
        <v>145.396</v>
      </c>
      <c r="AA31" s="84">
        <v>124.262</v>
      </c>
      <c r="AB31" s="84">
        <v>126.665</v>
      </c>
      <c r="AC31" s="84">
        <v>132.72</v>
      </c>
      <c r="AD31" s="84">
        <v>135.052</v>
      </c>
      <c r="AE31" s="84">
        <v>129.455</v>
      </c>
      <c r="AF31" s="84">
        <v>130.821</v>
      </c>
      <c r="AG31" s="84">
        <v>132.317</v>
      </c>
      <c r="AH31" s="84">
        <v>138.01</v>
      </c>
      <c r="AI31" s="84">
        <v>142.933</v>
      </c>
      <c r="AJ31" s="84">
        <v>150.26</v>
      </c>
      <c r="AK31" s="84">
        <v>150.26</v>
      </c>
      <c r="AL31" s="84">
        <v>154.0</v>
      </c>
      <c r="AM31" s="84">
        <v>157.0</v>
      </c>
      <c r="AN31" s="84">
        <v>156.0</v>
      </c>
      <c r="AO31" s="84">
        <v>155.0</v>
      </c>
    </row>
    <row r="32">
      <c r="A32" s="84">
        <v>148.161</v>
      </c>
      <c r="B32" s="84">
        <v>148.161</v>
      </c>
      <c r="C32" s="84">
        <v>148.161</v>
      </c>
      <c r="D32" s="84">
        <v>148.161</v>
      </c>
      <c r="E32" s="84">
        <v>163.193</v>
      </c>
      <c r="F32" s="84">
        <v>162.972</v>
      </c>
      <c r="G32" s="84">
        <v>187.057</v>
      </c>
      <c r="H32" s="84">
        <v>167.681</v>
      </c>
      <c r="I32" s="84">
        <v>202.319</v>
      </c>
      <c r="J32" s="84">
        <v>218.993</v>
      </c>
      <c r="K32" s="84">
        <v>285.718</v>
      </c>
      <c r="L32" s="84">
        <v>220.383</v>
      </c>
      <c r="M32" s="84">
        <v>205.786</v>
      </c>
      <c r="N32" s="84">
        <v>248.327</v>
      </c>
      <c r="O32" s="84">
        <v>301.375</v>
      </c>
      <c r="P32" s="84">
        <v>236.535</v>
      </c>
      <c r="Q32" s="84">
        <v>146.0</v>
      </c>
      <c r="R32" s="84">
        <v>146.0</v>
      </c>
      <c r="S32" s="84">
        <v>146.0</v>
      </c>
      <c r="T32" s="84">
        <v>146.0</v>
      </c>
      <c r="V32" s="84">
        <v>165.036</v>
      </c>
      <c r="W32" s="84">
        <v>164.76</v>
      </c>
      <c r="X32" s="84">
        <v>158.935</v>
      </c>
      <c r="Y32" s="84">
        <v>168.68</v>
      </c>
      <c r="Z32" s="84">
        <v>145.133</v>
      </c>
      <c r="AA32" s="84">
        <v>123.543</v>
      </c>
      <c r="AB32" s="84">
        <v>127.106</v>
      </c>
      <c r="AC32" s="84">
        <v>133.728</v>
      </c>
      <c r="AD32" s="84">
        <v>136.651</v>
      </c>
      <c r="AE32" s="84">
        <v>129.03</v>
      </c>
      <c r="AF32" s="84">
        <v>131.231</v>
      </c>
      <c r="AG32" s="84">
        <v>129.572</v>
      </c>
      <c r="AH32" s="84">
        <v>138.835</v>
      </c>
      <c r="AI32" s="84">
        <v>144.181</v>
      </c>
      <c r="AJ32" s="84">
        <v>150.562</v>
      </c>
      <c r="AK32" s="84">
        <v>150.562</v>
      </c>
      <c r="AL32" s="84">
        <v>154.0</v>
      </c>
      <c r="AM32" s="84">
        <v>157.0</v>
      </c>
      <c r="AN32" s="84">
        <v>156.0</v>
      </c>
      <c r="AO32" s="84">
        <v>155.0</v>
      </c>
    </row>
    <row r="33">
      <c r="A33" s="84">
        <v>148.161</v>
      </c>
      <c r="B33" s="84">
        <v>148.161</v>
      </c>
      <c r="C33" s="84">
        <v>148.161</v>
      </c>
      <c r="D33" s="84">
        <v>148.161</v>
      </c>
      <c r="E33" s="84">
        <v>162.775</v>
      </c>
      <c r="F33" s="84">
        <v>163.988</v>
      </c>
      <c r="G33" s="84">
        <v>187.239</v>
      </c>
      <c r="H33" s="84">
        <v>167.121</v>
      </c>
      <c r="I33" s="84">
        <v>201.289</v>
      </c>
      <c r="J33" s="84">
        <v>224.793</v>
      </c>
      <c r="K33" s="84">
        <v>283.383</v>
      </c>
      <c r="L33" s="84">
        <v>218.226</v>
      </c>
      <c r="M33" s="84">
        <v>203.008</v>
      </c>
      <c r="N33" s="84">
        <v>255.907</v>
      </c>
      <c r="O33" s="84">
        <v>301.152</v>
      </c>
      <c r="P33" s="84">
        <v>230.98</v>
      </c>
      <c r="Q33" s="84">
        <v>146.0</v>
      </c>
      <c r="R33" s="84">
        <v>146.0</v>
      </c>
      <c r="S33" s="84">
        <v>146.0</v>
      </c>
      <c r="T33" s="84">
        <v>146.0</v>
      </c>
      <c r="V33" s="84">
        <v>165.036</v>
      </c>
      <c r="W33" s="84">
        <v>164.76</v>
      </c>
      <c r="X33" s="84">
        <v>158.935</v>
      </c>
      <c r="Y33" s="84">
        <v>168.68</v>
      </c>
      <c r="Z33" s="84">
        <v>144.512</v>
      </c>
      <c r="AA33" s="84">
        <v>123.754</v>
      </c>
      <c r="AB33" s="84">
        <v>127.499</v>
      </c>
      <c r="AC33" s="84">
        <v>134.49</v>
      </c>
      <c r="AD33" s="84">
        <v>136.857</v>
      </c>
      <c r="AE33" s="84">
        <v>129.467</v>
      </c>
      <c r="AF33" s="84">
        <v>131.931</v>
      </c>
      <c r="AG33" s="84">
        <v>126.67</v>
      </c>
      <c r="AH33" s="84">
        <v>139.736</v>
      </c>
      <c r="AI33" s="84">
        <v>145.157</v>
      </c>
      <c r="AJ33" s="84">
        <v>150.961</v>
      </c>
      <c r="AK33" s="84">
        <v>150.961</v>
      </c>
      <c r="AL33" s="84">
        <v>154.0</v>
      </c>
      <c r="AM33" s="84">
        <v>157.0</v>
      </c>
      <c r="AN33" s="84">
        <v>156.0</v>
      </c>
      <c r="AO33" s="84">
        <v>155.0</v>
      </c>
    </row>
    <row r="34">
      <c r="A34" s="84">
        <v>148.161</v>
      </c>
      <c r="B34" s="84">
        <v>148.161</v>
      </c>
      <c r="C34" s="84">
        <v>148.161</v>
      </c>
      <c r="D34" s="84">
        <v>148.161</v>
      </c>
      <c r="E34" s="84">
        <v>162.4</v>
      </c>
      <c r="F34" s="84">
        <v>165.328</v>
      </c>
      <c r="G34" s="84">
        <v>186.582</v>
      </c>
      <c r="H34" s="84">
        <v>166.542</v>
      </c>
      <c r="I34" s="84">
        <v>199.527</v>
      </c>
      <c r="J34" s="84">
        <v>232.681</v>
      </c>
      <c r="K34" s="84">
        <v>282.367</v>
      </c>
      <c r="L34" s="84">
        <v>215.723</v>
      </c>
      <c r="M34" s="84">
        <v>201.796</v>
      </c>
      <c r="N34" s="84">
        <v>262.959</v>
      </c>
      <c r="O34" s="84">
        <v>299.631</v>
      </c>
      <c r="P34" s="84">
        <v>226.69</v>
      </c>
      <c r="Q34" s="84">
        <v>146.0</v>
      </c>
      <c r="R34" s="84">
        <v>146.0</v>
      </c>
      <c r="S34" s="84">
        <v>146.0</v>
      </c>
      <c r="T34" s="84">
        <v>146.0</v>
      </c>
      <c r="V34" s="84">
        <v>165.036</v>
      </c>
      <c r="W34" s="84">
        <v>164.76</v>
      </c>
      <c r="X34" s="84">
        <v>158.935</v>
      </c>
      <c r="Y34" s="84">
        <v>168.68</v>
      </c>
      <c r="Z34" s="84">
        <v>144.502</v>
      </c>
      <c r="AA34" s="84">
        <v>123.941</v>
      </c>
      <c r="AB34" s="84">
        <v>127.728</v>
      </c>
      <c r="AC34" s="84">
        <v>134.852</v>
      </c>
      <c r="AD34" s="84">
        <v>134.953</v>
      </c>
      <c r="AE34" s="84">
        <v>130.612</v>
      </c>
      <c r="AF34" s="84">
        <v>132.769</v>
      </c>
      <c r="AG34" s="84">
        <v>124.06</v>
      </c>
      <c r="AH34" s="84">
        <v>140.393</v>
      </c>
      <c r="AI34" s="84">
        <v>145.848</v>
      </c>
      <c r="AJ34" s="84">
        <v>151.443</v>
      </c>
      <c r="AK34" s="84">
        <v>151.443</v>
      </c>
      <c r="AL34" s="84">
        <v>154.0</v>
      </c>
      <c r="AM34" s="84">
        <v>157.0</v>
      </c>
      <c r="AN34" s="84">
        <v>156.0</v>
      </c>
      <c r="AO34" s="84">
        <v>155.0</v>
      </c>
    </row>
    <row r="35">
      <c r="A35" s="84">
        <v>148.161</v>
      </c>
      <c r="B35" s="84">
        <v>148.161</v>
      </c>
      <c r="C35" s="84">
        <v>148.161</v>
      </c>
      <c r="D35" s="84">
        <v>148.161</v>
      </c>
      <c r="E35" s="84">
        <v>162.564</v>
      </c>
      <c r="F35" s="84">
        <v>167.516</v>
      </c>
      <c r="G35" s="84">
        <v>185.53</v>
      </c>
      <c r="H35" s="84">
        <v>166.424</v>
      </c>
      <c r="I35" s="84">
        <v>197.643</v>
      </c>
      <c r="J35" s="84">
        <v>241.205</v>
      </c>
      <c r="K35" s="84">
        <v>280.591</v>
      </c>
      <c r="L35" s="84">
        <v>213.212</v>
      </c>
      <c r="M35" s="84">
        <v>202.067</v>
      </c>
      <c r="N35" s="84">
        <v>268.992</v>
      </c>
      <c r="O35" s="84">
        <v>297.308</v>
      </c>
      <c r="P35" s="84">
        <v>224.246</v>
      </c>
      <c r="Q35" s="84">
        <v>146.0</v>
      </c>
      <c r="R35" s="84">
        <v>146.0</v>
      </c>
      <c r="S35" s="84">
        <v>146.0</v>
      </c>
      <c r="T35" s="84">
        <v>146.0</v>
      </c>
      <c r="V35" s="84">
        <v>165.036</v>
      </c>
      <c r="W35" s="84">
        <v>164.76</v>
      </c>
      <c r="X35" s="84">
        <v>158.935</v>
      </c>
      <c r="Y35" s="84">
        <v>168.68</v>
      </c>
      <c r="Z35" s="84">
        <v>145.123</v>
      </c>
      <c r="AA35" s="84">
        <v>124.537</v>
      </c>
      <c r="AB35" s="84">
        <v>127.762</v>
      </c>
      <c r="AC35" s="84">
        <v>134.789</v>
      </c>
      <c r="AD35" s="84">
        <v>130.898</v>
      </c>
      <c r="AE35" s="84">
        <v>131.851</v>
      </c>
      <c r="AF35" s="84">
        <v>133.479</v>
      </c>
      <c r="AG35" s="84">
        <v>122.319</v>
      </c>
      <c r="AH35" s="84">
        <v>140.696</v>
      </c>
      <c r="AI35" s="84">
        <v>146.333</v>
      </c>
      <c r="AJ35" s="84">
        <v>151.914</v>
      </c>
      <c r="AK35" s="84">
        <v>151.914</v>
      </c>
      <c r="AL35" s="84">
        <v>154.0</v>
      </c>
      <c r="AM35" s="84">
        <v>157.0</v>
      </c>
      <c r="AN35" s="84">
        <v>156.0</v>
      </c>
      <c r="AO35" s="84">
        <v>155.0</v>
      </c>
    </row>
    <row r="36">
      <c r="A36" s="84">
        <v>148.161</v>
      </c>
      <c r="B36" s="84">
        <v>148.161</v>
      </c>
      <c r="C36" s="84">
        <v>148.161</v>
      </c>
      <c r="D36" s="84">
        <v>148.161</v>
      </c>
      <c r="E36" s="84">
        <v>162.562</v>
      </c>
      <c r="F36" s="84">
        <v>170.22</v>
      </c>
      <c r="G36" s="84">
        <v>184.066</v>
      </c>
      <c r="H36" s="84">
        <v>166.16</v>
      </c>
      <c r="I36" s="84">
        <v>198.681</v>
      </c>
      <c r="J36" s="84">
        <v>248.33</v>
      </c>
      <c r="K36" s="84">
        <v>276.521</v>
      </c>
      <c r="L36" s="84">
        <v>213.31</v>
      </c>
      <c r="M36" s="84">
        <v>202.287</v>
      </c>
      <c r="N36" s="84">
        <v>274.941</v>
      </c>
      <c r="O36" s="84">
        <v>294.86</v>
      </c>
      <c r="P36" s="84">
        <v>222.438</v>
      </c>
      <c r="Q36" s="84">
        <v>146.0</v>
      </c>
      <c r="R36" s="84">
        <v>146.0</v>
      </c>
      <c r="S36" s="84">
        <v>146.0</v>
      </c>
      <c r="T36" s="84">
        <v>146.0</v>
      </c>
      <c r="V36" s="84">
        <v>165.036</v>
      </c>
      <c r="W36" s="84">
        <v>164.76</v>
      </c>
      <c r="X36" s="84">
        <v>158.935</v>
      </c>
      <c r="Y36" s="84">
        <v>168.68</v>
      </c>
      <c r="Z36" s="84">
        <v>145.341</v>
      </c>
      <c r="AA36" s="84">
        <v>125.876</v>
      </c>
      <c r="AB36" s="84">
        <v>127.564</v>
      </c>
      <c r="AC36" s="84">
        <v>134.397</v>
      </c>
      <c r="AD36" s="84">
        <v>127.281</v>
      </c>
      <c r="AE36" s="84">
        <v>132.785</v>
      </c>
      <c r="AF36" s="84">
        <v>133.949</v>
      </c>
      <c r="AG36" s="84">
        <v>121.516</v>
      </c>
      <c r="AH36" s="84">
        <v>140.956</v>
      </c>
      <c r="AI36" s="84">
        <v>146.785</v>
      </c>
      <c r="AJ36" s="84">
        <v>152.226</v>
      </c>
      <c r="AK36" s="84">
        <v>152.226</v>
      </c>
      <c r="AL36" s="84">
        <v>154.0</v>
      </c>
      <c r="AM36" s="84">
        <v>157.0</v>
      </c>
      <c r="AN36" s="84">
        <v>156.0</v>
      </c>
      <c r="AO36" s="84">
        <v>155.0</v>
      </c>
    </row>
    <row r="37">
      <c r="A37" s="84">
        <v>148.161</v>
      </c>
      <c r="B37" s="84">
        <v>148.161</v>
      </c>
      <c r="C37" s="84">
        <v>148.161</v>
      </c>
      <c r="D37" s="84">
        <v>148.161</v>
      </c>
      <c r="E37" s="84">
        <v>162.087</v>
      </c>
      <c r="F37" s="84">
        <v>173.377</v>
      </c>
      <c r="G37" s="84">
        <v>182.285</v>
      </c>
      <c r="H37" s="84">
        <v>165.433</v>
      </c>
      <c r="I37" s="84">
        <v>191.855</v>
      </c>
      <c r="J37" s="84">
        <v>257.83</v>
      </c>
      <c r="K37" s="84">
        <v>270.194</v>
      </c>
      <c r="L37" s="84">
        <v>205.743</v>
      </c>
      <c r="M37" s="84">
        <v>201.948</v>
      </c>
      <c r="N37" s="84">
        <v>280.761</v>
      </c>
      <c r="O37" s="84">
        <v>291.981</v>
      </c>
      <c r="P37" s="84">
        <v>220.056</v>
      </c>
      <c r="Q37" s="84">
        <v>146.0</v>
      </c>
      <c r="R37" s="84">
        <v>146.0</v>
      </c>
      <c r="S37" s="84">
        <v>146.0</v>
      </c>
      <c r="T37" s="84">
        <v>146.0</v>
      </c>
      <c r="V37" s="84">
        <v>165.036</v>
      </c>
      <c r="W37" s="84">
        <v>164.76</v>
      </c>
      <c r="X37" s="84">
        <v>158.935</v>
      </c>
      <c r="Y37" s="84">
        <v>168.68</v>
      </c>
      <c r="Z37" s="84">
        <v>144.243</v>
      </c>
      <c r="AA37" s="84">
        <v>127.516</v>
      </c>
      <c r="AB37" s="84">
        <v>127.282</v>
      </c>
      <c r="AC37" s="84">
        <v>133.781</v>
      </c>
      <c r="AD37" s="84">
        <v>127.254</v>
      </c>
      <c r="AE37" s="84">
        <v>133.219</v>
      </c>
      <c r="AF37" s="84">
        <v>134.26</v>
      </c>
      <c r="AG37" s="84">
        <v>121.013</v>
      </c>
      <c r="AH37" s="84">
        <v>141.273</v>
      </c>
      <c r="AI37" s="84">
        <v>147.329</v>
      </c>
      <c r="AJ37" s="84">
        <v>152.393</v>
      </c>
      <c r="AK37" s="84">
        <v>152.393</v>
      </c>
      <c r="AL37" s="84">
        <v>154.0</v>
      </c>
      <c r="AM37" s="84">
        <v>157.0</v>
      </c>
      <c r="AN37" s="84">
        <v>156.0</v>
      </c>
      <c r="AO37" s="84">
        <v>155.0</v>
      </c>
    </row>
    <row r="38">
      <c r="A38" s="84">
        <v>148.161</v>
      </c>
      <c r="B38" s="84">
        <v>148.161</v>
      </c>
      <c r="C38" s="84">
        <v>148.161</v>
      </c>
      <c r="D38" s="84">
        <v>148.161</v>
      </c>
      <c r="E38" s="84">
        <v>161.923</v>
      </c>
      <c r="F38" s="84">
        <v>177.175</v>
      </c>
      <c r="G38" s="84">
        <v>180.853</v>
      </c>
      <c r="H38" s="84">
        <v>165.073</v>
      </c>
      <c r="I38" s="84">
        <v>176.474</v>
      </c>
      <c r="J38" s="84">
        <v>271.727</v>
      </c>
      <c r="K38" s="84">
        <v>260.038</v>
      </c>
      <c r="L38" s="84">
        <v>189.454</v>
      </c>
      <c r="M38" s="84">
        <v>202.405</v>
      </c>
      <c r="N38" s="84">
        <v>285.52</v>
      </c>
      <c r="O38" s="84">
        <v>288.17</v>
      </c>
      <c r="P38" s="84">
        <v>217.911</v>
      </c>
      <c r="Q38" s="84">
        <v>146.0</v>
      </c>
      <c r="R38" s="84">
        <v>146.0</v>
      </c>
      <c r="S38" s="84">
        <v>146.0</v>
      </c>
      <c r="T38" s="84">
        <v>146.0</v>
      </c>
      <c r="V38" s="84">
        <v>165.036</v>
      </c>
      <c r="W38" s="84">
        <v>164.76</v>
      </c>
      <c r="X38" s="84">
        <v>158.935</v>
      </c>
      <c r="Y38" s="84">
        <v>168.68</v>
      </c>
      <c r="Z38" s="84">
        <v>141.957</v>
      </c>
      <c r="AA38" s="84">
        <v>129.19</v>
      </c>
      <c r="AB38" s="84">
        <v>127.113</v>
      </c>
      <c r="AC38" s="84">
        <v>132.961</v>
      </c>
      <c r="AD38" s="84">
        <v>130.011</v>
      </c>
      <c r="AE38" s="84">
        <v>133.169</v>
      </c>
      <c r="AF38" s="84">
        <v>134.427</v>
      </c>
      <c r="AG38" s="84">
        <v>120.136</v>
      </c>
      <c r="AH38" s="84">
        <v>141.494</v>
      </c>
      <c r="AI38" s="84">
        <v>148.01</v>
      </c>
      <c r="AJ38" s="84">
        <v>152.262</v>
      </c>
      <c r="AK38" s="84">
        <v>152.262</v>
      </c>
      <c r="AL38" s="84">
        <v>154.0</v>
      </c>
      <c r="AM38" s="84">
        <v>157.0</v>
      </c>
      <c r="AN38" s="84">
        <v>156.0</v>
      </c>
      <c r="AO38" s="84">
        <v>155.0</v>
      </c>
    </row>
    <row r="39">
      <c r="A39" s="84">
        <v>148.161</v>
      </c>
      <c r="B39" s="84">
        <v>148.161</v>
      </c>
      <c r="C39" s="84">
        <v>148.161</v>
      </c>
      <c r="D39" s="84">
        <v>148.161</v>
      </c>
      <c r="E39" s="84">
        <v>162.447</v>
      </c>
      <c r="F39" s="84">
        <v>181.479</v>
      </c>
      <c r="G39" s="84">
        <v>179.777</v>
      </c>
      <c r="H39" s="84">
        <v>165.498</v>
      </c>
      <c r="I39" s="84">
        <v>169.604</v>
      </c>
      <c r="J39" s="84">
        <v>282.096</v>
      </c>
      <c r="K39" s="84">
        <v>249.862</v>
      </c>
      <c r="L39" s="84">
        <v>180.826</v>
      </c>
      <c r="M39" s="84">
        <v>203.756</v>
      </c>
      <c r="N39" s="84">
        <v>289.33</v>
      </c>
      <c r="O39" s="84">
        <v>283.491</v>
      </c>
      <c r="P39" s="84">
        <v>215.862</v>
      </c>
      <c r="Q39" s="84">
        <v>146.0</v>
      </c>
      <c r="R39" s="84">
        <v>146.0</v>
      </c>
      <c r="S39" s="84">
        <v>146.0</v>
      </c>
      <c r="T39" s="84">
        <v>146.0</v>
      </c>
      <c r="V39" s="84">
        <v>165.036</v>
      </c>
      <c r="W39" s="84">
        <v>164.76</v>
      </c>
      <c r="X39" s="84">
        <v>158.935</v>
      </c>
      <c r="Y39" s="84">
        <v>168.68</v>
      </c>
      <c r="Z39" s="84">
        <v>139.16</v>
      </c>
      <c r="AA39" s="84">
        <v>130.629</v>
      </c>
      <c r="AB39" s="84">
        <v>127.096</v>
      </c>
      <c r="AC39" s="84">
        <v>131.874</v>
      </c>
      <c r="AD39" s="84">
        <v>131.963</v>
      </c>
      <c r="AE39" s="84">
        <v>133.107</v>
      </c>
      <c r="AF39" s="84">
        <v>134.478</v>
      </c>
      <c r="AG39" s="84">
        <v>119.282</v>
      </c>
      <c r="AH39" s="84">
        <v>141.754</v>
      </c>
      <c r="AI39" s="84">
        <v>148.803</v>
      </c>
      <c r="AJ39" s="84">
        <v>151.69</v>
      </c>
      <c r="AK39" s="84">
        <v>151.69</v>
      </c>
      <c r="AL39" s="84">
        <v>154.0</v>
      </c>
      <c r="AM39" s="84">
        <v>157.0</v>
      </c>
      <c r="AN39" s="84">
        <v>156.0</v>
      </c>
      <c r="AO39" s="84">
        <v>155.0</v>
      </c>
    </row>
    <row r="40">
      <c r="A40" s="84">
        <v>148.161</v>
      </c>
      <c r="B40" s="84">
        <v>148.161</v>
      </c>
      <c r="C40" s="84">
        <v>148.161</v>
      </c>
      <c r="D40" s="84">
        <v>148.161</v>
      </c>
      <c r="E40" s="84">
        <v>163.43</v>
      </c>
      <c r="F40" s="84">
        <v>186.34</v>
      </c>
      <c r="G40" s="84">
        <v>179.171</v>
      </c>
      <c r="H40" s="84">
        <v>166.378</v>
      </c>
      <c r="I40" s="84">
        <v>168.372</v>
      </c>
      <c r="J40" s="84">
        <v>287.887</v>
      </c>
      <c r="K40" s="84">
        <v>240.489</v>
      </c>
      <c r="L40" s="84">
        <v>178.261</v>
      </c>
      <c r="M40" s="84">
        <v>205.734</v>
      </c>
      <c r="N40" s="84">
        <v>292.496</v>
      </c>
      <c r="O40" s="84">
        <v>278.126</v>
      </c>
      <c r="P40" s="84">
        <v>213.807</v>
      </c>
      <c r="Q40" s="84">
        <v>146.0</v>
      </c>
      <c r="R40" s="84">
        <v>146.0</v>
      </c>
      <c r="S40" s="84">
        <v>146.0</v>
      </c>
      <c r="T40" s="84">
        <v>146.0</v>
      </c>
      <c r="V40" s="84">
        <v>165.036</v>
      </c>
      <c r="W40" s="84">
        <v>164.76</v>
      </c>
      <c r="X40" s="84">
        <v>158.936</v>
      </c>
      <c r="Y40" s="84">
        <v>168.68</v>
      </c>
      <c r="Z40" s="84">
        <v>135.879</v>
      </c>
      <c r="AA40" s="84">
        <v>131.724</v>
      </c>
      <c r="AB40" s="84">
        <v>127.278</v>
      </c>
      <c r="AC40" s="84">
        <v>130.426</v>
      </c>
      <c r="AD40" s="84">
        <v>130.53</v>
      </c>
      <c r="AE40" s="84">
        <v>133.344</v>
      </c>
      <c r="AF40" s="84">
        <v>134.21</v>
      </c>
      <c r="AG40" s="84">
        <v>119.319</v>
      </c>
      <c r="AH40" s="84">
        <v>142.166</v>
      </c>
      <c r="AI40" s="84">
        <v>149.685</v>
      </c>
      <c r="AJ40" s="84">
        <v>150.778</v>
      </c>
      <c r="AK40" s="84">
        <v>150.778</v>
      </c>
      <c r="AL40" s="84">
        <v>154.0</v>
      </c>
      <c r="AM40" s="84">
        <v>157.0</v>
      </c>
      <c r="AN40" s="84">
        <v>156.0</v>
      </c>
      <c r="AO40" s="84">
        <v>155.0</v>
      </c>
    </row>
    <row r="41">
      <c r="A41" s="84">
        <v>148.161</v>
      </c>
      <c r="B41" s="84">
        <v>148.161</v>
      </c>
      <c r="C41" s="84">
        <v>148.161</v>
      </c>
      <c r="D41" s="84">
        <v>148.161</v>
      </c>
      <c r="E41" s="84">
        <v>164.648</v>
      </c>
      <c r="F41" s="84">
        <v>189.929</v>
      </c>
      <c r="G41" s="84">
        <v>178.031</v>
      </c>
      <c r="H41" s="84">
        <v>167.433</v>
      </c>
      <c r="I41" s="84">
        <v>166.988</v>
      </c>
      <c r="J41" s="84">
        <v>291.969</v>
      </c>
      <c r="K41" s="84">
        <v>230.584</v>
      </c>
      <c r="L41" s="84">
        <v>175.185</v>
      </c>
      <c r="M41" s="84">
        <v>209.029</v>
      </c>
      <c r="N41" s="84">
        <v>295.096</v>
      </c>
      <c r="O41" s="84">
        <v>272.882</v>
      </c>
      <c r="P41" s="84">
        <v>213.05</v>
      </c>
      <c r="Q41" s="84">
        <v>146.0</v>
      </c>
      <c r="R41" s="84">
        <v>146.0</v>
      </c>
      <c r="S41" s="84">
        <v>146.0</v>
      </c>
      <c r="T41" s="84">
        <v>146.0</v>
      </c>
      <c r="V41" s="84">
        <v>165.036</v>
      </c>
      <c r="W41" s="84">
        <v>164.76</v>
      </c>
      <c r="X41" s="84">
        <v>158.935</v>
      </c>
      <c r="Y41" s="84">
        <v>168.68</v>
      </c>
      <c r="Z41" s="84">
        <v>131.994</v>
      </c>
      <c r="AA41" s="84">
        <v>132.504</v>
      </c>
      <c r="AB41" s="84">
        <v>127.599</v>
      </c>
      <c r="AC41" s="84">
        <v>128.526</v>
      </c>
      <c r="AD41" s="84">
        <v>127.214</v>
      </c>
      <c r="AE41" s="84">
        <v>133.978</v>
      </c>
      <c r="AF41" s="84">
        <v>133.566</v>
      </c>
      <c r="AG41" s="84">
        <v>120.7</v>
      </c>
      <c r="AH41" s="84">
        <v>142.748</v>
      </c>
      <c r="AI41" s="84">
        <v>150.546</v>
      </c>
      <c r="AJ41" s="84">
        <v>149.506</v>
      </c>
      <c r="AK41" s="84">
        <v>149.506</v>
      </c>
      <c r="AL41" s="84">
        <v>154.0</v>
      </c>
      <c r="AM41" s="84">
        <v>157.0</v>
      </c>
      <c r="AN41" s="84">
        <v>156.0</v>
      </c>
      <c r="AO41" s="84">
        <v>155.0</v>
      </c>
    </row>
    <row r="42">
      <c r="A42" s="84">
        <v>148.161</v>
      </c>
      <c r="B42" s="84">
        <v>148.161</v>
      </c>
      <c r="C42" s="84">
        <v>148.161</v>
      </c>
      <c r="D42" s="84">
        <v>148.161</v>
      </c>
      <c r="E42" s="84">
        <v>164.891</v>
      </c>
      <c r="F42" s="84">
        <v>193.742</v>
      </c>
      <c r="G42" s="84">
        <v>176.617</v>
      </c>
      <c r="H42" s="84">
        <v>167.585</v>
      </c>
      <c r="I42" s="84">
        <v>170.31</v>
      </c>
      <c r="J42" s="84">
        <v>293.794</v>
      </c>
      <c r="K42" s="84">
        <v>224.14</v>
      </c>
      <c r="L42" s="84">
        <v>175.613</v>
      </c>
      <c r="M42" s="84">
        <v>213.722</v>
      </c>
      <c r="N42" s="84">
        <v>296.323</v>
      </c>
      <c r="O42" s="84">
        <v>267.266</v>
      </c>
      <c r="P42" s="84">
        <v>213.342</v>
      </c>
      <c r="Q42" s="84">
        <v>146.0</v>
      </c>
      <c r="R42" s="84">
        <v>146.0</v>
      </c>
      <c r="S42" s="84">
        <v>146.0</v>
      </c>
      <c r="T42" s="84">
        <v>146.0</v>
      </c>
      <c r="V42" s="84">
        <v>165.036</v>
      </c>
      <c r="W42" s="84">
        <v>164.76</v>
      </c>
      <c r="X42" s="84">
        <v>158.936</v>
      </c>
      <c r="Y42" s="84">
        <v>168.68</v>
      </c>
      <c r="Z42" s="84">
        <v>128.546</v>
      </c>
      <c r="AA42" s="84">
        <v>133.113</v>
      </c>
      <c r="AB42" s="84">
        <v>128.188</v>
      </c>
      <c r="AC42" s="84">
        <v>126.357</v>
      </c>
      <c r="AD42" s="84">
        <v>124.568</v>
      </c>
      <c r="AE42" s="84">
        <v>134.922</v>
      </c>
      <c r="AF42" s="84">
        <v>132.849</v>
      </c>
      <c r="AG42" s="84">
        <v>122.817</v>
      </c>
      <c r="AH42" s="84">
        <v>143.435</v>
      </c>
      <c r="AI42" s="84">
        <v>151.312</v>
      </c>
      <c r="AJ42" s="84">
        <v>147.958</v>
      </c>
      <c r="AK42" s="84">
        <v>147.958</v>
      </c>
      <c r="AL42" s="84">
        <v>154.0</v>
      </c>
      <c r="AM42" s="84">
        <v>157.0</v>
      </c>
      <c r="AN42" s="84">
        <v>156.0</v>
      </c>
      <c r="AO42" s="84">
        <v>155.0</v>
      </c>
    </row>
    <row r="43">
      <c r="A43" s="84">
        <v>148.161</v>
      </c>
      <c r="B43" s="84">
        <v>148.161</v>
      </c>
      <c r="C43" s="84">
        <v>148.161</v>
      </c>
      <c r="D43" s="84">
        <v>148.161</v>
      </c>
      <c r="E43" s="84">
        <v>165.295</v>
      </c>
      <c r="F43" s="84">
        <v>196.292</v>
      </c>
      <c r="G43" s="84">
        <v>176.111</v>
      </c>
      <c r="H43" s="84">
        <v>167.945</v>
      </c>
      <c r="I43" s="84">
        <v>178.175</v>
      </c>
      <c r="J43" s="84">
        <v>294.036</v>
      </c>
      <c r="K43" s="84">
        <v>220.591</v>
      </c>
      <c r="L43" s="84">
        <v>179.163</v>
      </c>
      <c r="M43" s="84">
        <v>219.502</v>
      </c>
      <c r="N43" s="84">
        <v>296.455</v>
      </c>
      <c r="O43" s="84">
        <v>261.137</v>
      </c>
      <c r="P43" s="84">
        <v>214.433</v>
      </c>
      <c r="Q43" s="84">
        <v>146.0</v>
      </c>
      <c r="R43" s="84">
        <v>146.0</v>
      </c>
      <c r="S43" s="84">
        <v>146.0</v>
      </c>
      <c r="T43" s="84">
        <v>146.0</v>
      </c>
      <c r="V43" s="84">
        <v>165.036</v>
      </c>
      <c r="W43" s="84">
        <v>164.76</v>
      </c>
      <c r="X43" s="84">
        <v>158.935</v>
      </c>
      <c r="Y43" s="84">
        <v>168.68</v>
      </c>
      <c r="Z43" s="84">
        <v>126.514</v>
      </c>
      <c r="AA43" s="84">
        <v>133.614</v>
      </c>
      <c r="AB43" s="84">
        <v>129.13</v>
      </c>
      <c r="AC43" s="84">
        <v>124.315</v>
      </c>
      <c r="AD43" s="84">
        <v>123.777</v>
      </c>
      <c r="AE43" s="84">
        <v>136.021</v>
      </c>
      <c r="AF43" s="84">
        <v>132.429</v>
      </c>
      <c r="AG43" s="84">
        <v>124.436</v>
      </c>
      <c r="AH43" s="84">
        <v>144.011</v>
      </c>
      <c r="AI43" s="84">
        <v>151.998</v>
      </c>
      <c r="AJ43" s="84">
        <v>146.313</v>
      </c>
      <c r="AK43" s="84">
        <v>146.313</v>
      </c>
      <c r="AL43" s="84">
        <v>154.0</v>
      </c>
      <c r="AM43" s="84">
        <v>157.0</v>
      </c>
      <c r="AN43" s="84">
        <v>156.0</v>
      </c>
      <c r="AO43" s="84">
        <v>155.0</v>
      </c>
    </row>
    <row r="44">
      <c r="A44" s="84">
        <v>148.161</v>
      </c>
      <c r="B44" s="84">
        <v>148.161</v>
      </c>
      <c r="C44" s="84">
        <v>148.161</v>
      </c>
      <c r="D44" s="84">
        <v>148.161</v>
      </c>
      <c r="E44" s="84">
        <v>166.671</v>
      </c>
      <c r="F44" s="84">
        <v>197.451</v>
      </c>
      <c r="G44" s="84">
        <v>176.346</v>
      </c>
      <c r="H44" s="84">
        <v>169.255</v>
      </c>
      <c r="I44" s="84">
        <v>188.131</v>
      </c>
      <c r="J44" s="84">
        <v>293.029</v>
      </c>
      <c r="K44" s="84">
        <v>219.597</v>
      </c>
      <c r="L44" s="84">
        <v>184.895</v>
      </c>
      <c r="M44" s="84">
        <v>225.938</v>
      </c>
      <c r="N44" s="84">
        <v>296.776</v>
      </c>
      <c r="O44" s="84">
        <v>256.213</v>
      </c>
      <c r="P44" s="84">
        <v>216.748</v>
      </c>
      <c r="Q44" s="84">
        <v>146.0</v>
      </c>
      <c r="R44" s="84">
        <v>146.0</v>
      </c>
      <c r="S44" s="84">
        <v>146.0</v>
      </c>
      <c r="T44" s="84">
        <v>146.0</v>
      </c>
      <c r="V44" s="84">
        <v>165.036</v>
      </c>
      <c r="W44" s="84">
        <v>164.76</v>
      </c>
      <c r="X44" s="84">
        <v>158.936</v>
      </c>
      <c r="Y44" s="84">
        <v>168.68</v>
      </c>
      <c r="Z44" s="84">
        <v>124.619</v>
      </c>
      <c r="AA44" s="84">
        <v>133.9</v>
      </c>
      <c r="AB44" s="84">
        <v>130.373</v>
      </c>
      <c r="AC44" s="84">
        <v>122.727</v>
      </c>
      <c r="AD44" s="84">
        <v>124.737</v>
      </c>
      <c r="AE44" s="84">
        <v>136.966</v>
      </c>
      <c r="AF44" s="84">
        <v>132.362</v>
      </c>
      <c r="AG44" s="84">
        <v>124.853</v>
      </c>
      <c r="AH44" s="84">
        <v>144.522</v>
      </c>
      <c r="AI44" s="84">
        <v>152.479</v>
      </c>
      <c r="AJ44" s="84">
        <v>144.385</v>
      </c>
      <c r="AK44" s="84">
        <v>144.385</v>
      </c>
      <c r="AL44" s="84">
        <v>154.0</v>
      </c>
      <c r="AM44" s="84">
        <v>157.0</v>
      </c>
      <c r="AN44" s="84">
        <v>156.0</v>
      </c>
      <c r="AO44" s="84">
        <v>155.0</v>
      </c>
    </row>
    <row r="45">
      <c r="A45" s="84">
        <v>148.161</v>
      </c>
      <c r="B45" s="84">
        <v>148.161</v>
      </c>
      <c r="C45" s="84">
        <v>148.161</v>
      </c>
      <c r="D45" s="84">
        <v>148.161</v>
      </c>
      <c r="E45" s="84">
        <v>168.609</v>
      </c>
      <c r="F45" s="84">
        <v>198.171</v>
      </c>
      <c r="G45" s="84">
        <v>177.016</v>
      </c>
      <c r="H45" s="84">
        <v>170.903</v>
      </c>
      <c r="I45" s="84">
        <v>199.471</v>
      </c>
      <c r="J45" s="84">
        <v>293.478</v>
      </c>
      <c r="K45" s="84">
        <v>222.642</v>
      </c>
      <c r="L45" s="84">
        <v>193.585</v>
      </c>
      <c r="M45" s="84">
        <v>231.57</v>
      </c>
      <c r="N45" s="84">
        <v>298.513</v>
      </c>
      <c r="O45" s="84">
        <v>251.603</v>
      </c>
      <c r="P45" s="84">
        <v>216.552</v>
      </c>
      <c r="Q45" s="84">
        <v>146.0</v>
      </c>
      <c r="R45" s="84">
        <v>146.0</v>
      </c>
      <c r="S45" s="84">
        <v>146.0</v>
      </c>
      <c r="T45" s="84">
        <v>146.0</v>
      </c>
      <c r="V45" s="84">
        <v>165.036</v>
      </c>
      <c r="W45" s="84">
        <v>164.76</v>
      </c>
      <c r="X45" s="84">
        <v>158.936</v>
      </c>
      <c r="Y45" s="84">
        <v>168.68</v>
      </c>
      <c r="Z45" s="84">
        <v>122.574</v>
      </c>
      <c r="AA45" s="84">
        <v>133.937</v>
      </c>
      <c r="AB45" s="84">
        <v>131.86</v>
      </c>
      <c r="AC45" s="84">
        <v>122.071</v>
      </c>
      <c r="AD45" s="84">
        <v>125.987</v>
      </c>
      <c r="AE45" s="84">
        <v>137.369</v>
      </c>
      <c r="AF45" s="84">
        <v>132.688</v>
      </c>
      <c r="AG45" s="84">
        <v>124.577</v>
      </c>
      <c r="AH45" s="84">
        <v>145.342</v>
      </c>
      <c r="AI45" s="84">
        <v>152.914</v>
      </c>
      <c r="AJ45" s="84">
        <v>142.602</v>
      </c>
      <c r="AK45" s="84">
        <v>142.602</v>
      </c>
      <c r="AL45" s="84">
        <v>154.0</v>
      </c>
      <c r="AM45" s="84">
        <v>157.0</v>
      </c>
      <c r="AN45" s="84">
        <v>156.0</v>
      </c>
      <c r="AO45" s="84">
        <v>155.0</v>
      </c>
    </row>
    <row r="46">
      <c r="A46" s="84">
        <v>148.161</v>
      </c>
      <c r="B46" s="84">
        <v>148.161</v>
      </c>
      <c r="C46" s="84">
        <v>148.161</v>
      </c>
      <c r="D46" s="84">
        <v>148.161</v>
      </c>
      <c r="E46" s="84">
        <v>171.03</v>
      </c>
      <c r="F46" s="84">
        <v>199.09</v>
      </c>
      <c r="G46" s="84">
        <v>178.289</v>
      </c>
      <c r="H46" s="84">
        <v>172.762</v>
      </c>
      <c r="I46" s="84">
        <v>207.829</v>
      </c>
      <c r="J46" s="84">
        <v>295.941</v>
      </c>
      <c r="K46" s="84">
        <v>222.234</v>
      </c>
      <c r="L46" s="84">
        <v>196.891</v>
      </c>
      <c r="M46" s="84">
        <v>237.358</v>
      </c>
      <c r="N46" s="84">
        <v>299.723</v>
      </c>
      <c r="O46" s="84">
        <v>246.831</v>
      </c>
      <c r="P46" s="84">
        <v>215.171</v>
      </c>
      <c r="Q46" s="84">
        <v>146.0</v>
      </c>
      <c r="R46" s="84">
        <v>146.0</v>
      </c>
      <c r="S46" s="84">
        <v>146.0</v>
      </c>
      <c r="T46" s="84">
        <v>146.0</v>
      </c>
      <c r="V46" s="84">
        <v>165.036</v>
      </c>
      <c r="W46" s="84">
        <v>164.76</v>
      </c>
      <c r="X46" s="84">
        <v>158.935</v>
      </c>
      <c r="Y46" s="84">
        <v>168.68</v>
      </c>
      <c r="Z46" s="84">
        <v>120.491</v>
      </c>
      <c r="AA46" s="84">
        <v>133.751</v>
      </c>
      <c r="AB46" s="84">
        <v>133.524</v>
      </c>
      <c r="AC46" s="84">
        <v>122.455</v>
      </c>
      <c r="AD46" s="84">
        <v>126.332</v>
      </c>
      <c r="AE46" s="84">
        <v>137.102</v>
      </c>
      <c r="AF46" s="84">
        <v>133.249</v>
      </c>
      <c r="AG46" s="84">
        <v>124.818</v>
      </c>
      <c r="AH46" s="84">
        <v>146.296</v>
      </c>
      <c r="AI46" s="84">
        <v>153.193</v>
      </c>
      <c r="AJ46" s="84">
        <v>140.926</v>
      </c>
      <c r="AK46" s="84">
        <v>140.926</v>
      </c>
      <c r="AL46" s="84">
        <v>154.0</v>
      </c>
      <c r="AM46" s="84">
        <v>157.0</v>
      </c>
      <c r="AN46" s="84">
        <v>156.0</v>
      </c>
      <c r="AO46" s="84">
        <v>155.0</v>
      </c>
    </row>
    <row r="47">
      <c r="A47" s="84">
        <v>148.161</v>
      </c>
      <c r="B47" s="84">
        <v>148.161</v>
      </c>
      <c r="C47" s="84">
        <v>148.161</v>
      </c>
      <c r="D47" s="84">
        <v>148.161</v>
      </c>
      <c r="E47" s="84">
        <v>171.786</v>
      </c>
      <c r="F47" s="84">
        <v>197.439</v>
      </c>
      <c r="G47" s="84">
        <v>177.72</v>
      </c>
      <c r="H47" s="84">
        <v>172.622</v>
      </c>
      <c r="I47" s="84">
        <v>214.87</v>
      </c>
      <c r="J47" s="84">
        <v>296.603</v>
      </c>
      <c r="K47" s="84">
        <v>219.791</v>
      </c>
      <c r="L47" s="84">
        <v>196.909</v>
      </c>
      <c r="M47" s="84">
        <v>243.495</v>
      </c>
      <c r="N47" s="84">
        <v>299.386</v>
      </c>
      <c r="O47" s="84">
        <v>243.141</v>
      </c>
      <c r="P47" s="84">
        <v>215.068</v>
      </c>
      <c r="Q47" s="84">
        <v>146.0</v>
      </c>
      <c r="R47" s="84">
        <v>146.0</v>
      </c>
      <c r="S47" s="84">
        <v>146.0</v>
      </c>
      <c r="T47" s="84">
        <v>146.0</v>
      </c>
      <c r="V47" s="84">
        <v>165.036</v>
      </c>
      <c r="W47" s="84">
        <v>164.76</v>
      </c>
      <c r="X47" s="84">
        <v>158.935</v>
      </c>
      <c r="Y47" s="84">
        <v>168.68</v>
      </c>
      <c r="Z47" s="84">
        <v>118.944</v>
      </c>
      <c r="AA47" s="84">
        <v>133.456</v>
      </c>
      <c r="AB47" s="84">
        <v>135.301</v>
      </c>
      <c r="AC47" s="84">
        <v>123.68</v>
      </c>
      <c r="AD47" s="84">
        <v>125.611</v>
      </c>
      <c r="AE47" s="84">
        <v>136.503</v>
      </c>
      <c r="AF47" s="84">
        <v>134.188</v>
      </c>
      <c r="AG47" s="84">
        <v>126.668</v>
      </c>
      <c r="AH47" s="84">
        <v>147.297</v>
      </c>
      <c r="AI47" s="84">
        <v>153.333</v>
      </c>
      <c r="AJ47" s="84">
        <v>139.765</v>
      </c>
      <c r="AK47" s="84">
        <v>139.765</v>
      </c>
      <c r="AL47" s="84">
        <v>154.0</v>
      </c>
      <c r="AM47" s="84">
        <v>157.0</v>
      </c>
      <c r="AN47" s="84">
        <v>156.0</v>
      </c>
      <c r="AO47" s="84">
        <v>155.0</v>
      </c>
    </row>
    <row r="48">
      <c r="A48" s="84">
        <v>148.161</v>
      </c>
      <c r="B48" s="84">
        <v>148.161</v>
      </c>
      <c r="C48" s="84">
        <v>148.161</v>
      </c>
      <c r="D48" s="84">
        <v>148.161</v>
      </c>
      <c r="E48" s="84">
        <v>172.127</v>
      </c>
      <c r="F48" s="84">
        <v>195.445</v>
      </c>
      <c r="G48" s="84">
        <v>176.707</v>
      </c>
      <c r="H48" s="84">
        <v>171.956</v>
      </c>
      <c r="I48" s="84">
        <v>221.945</v>
      </c>
      <c r="J48" s="84">
        <v>293.986</v>
      </c>
      <c r="K48" s="84">
        <v>216.785</v>
      </c>
      <c r="L48" s="84">
        <v>196.177</v>
      </c>
      <c r="M48" s="84">
        <v>249.874</v>
      </c>
      <c r="N48" s="84">
        <v>298.889</v>
      </c>
      <c r="O48" s="84">
        <v>239.283</v>
      </c>
      <c r="P48" s="84">
        <v>214.092</v>
      </c>
      <c r="Q48" s="84">
        <v>146.0</v>
      </c>
      <c r="R48" s="84">
        <v>146.0</v>
      </c>
      <c r="S48" s="84">
        <v>146.0</v>
      </c>
      <c r="T48" s="84">
        <v>146.0</v>
      </c>
      <c r="V48" s="84">
        <v>165.036</v>
      </c>
      <c r="W48" s="84">
        <v>164.76</v>
      </c>
      <c r="X48" s="84">
        <v>158.935</v>
      </c>
      <c r="Y48" s="84">
        <v>168.68</v>
      </c>
      <c r="Z48" s="84">
        <v>118.626</v>
      </c>
      <c r="AA48" s="84">
        <v>133.167</v>
      </c>
      <c r="AB48" s="84">
        <v>137.085</v>
      </c>
      <c r="AC48" s="84">
        <v>125.45</v>
      </c>
      <c r="AD48" s="84">
        <v>124.548</v>
      </c>
      <c r="AE48" s="84">
        <v>135.815</v>
      </c>
      <c r="AF48" s="84">
        <v>135.054</v>
      </c>
      <c r="AG48" s="84">
        <v>130.423</v>
      </c>
      <c r="AH48" s="84">
        <v>148.218</v>
      </c>
      <c r="AI48" s="84">
        <v>153.295</v>
      </c>
      <c r="AJ48" s="84">
        <v>138.931</v>
      </c>
      <c r="AK48" s="84">
        <v>138.931</v>
      </c>
      <c r="AL48" s="84">
        <v>154.0</v>
      </c>
      <c r="AM48" s="84">
        <v>157.0</v>
      </c>
      <c r="AN48" s="84">
        <v>156.0</v>
      </c>
      <c r="AO48" s="84">
        <v>155.0</v>
      </c>
    </row>
    <row r="49">
      <c r="A49" s="84">
        <v>148.161</v>
      </c>
      <c r="B49" s="84">
        <v>148.161</v>
      </c>
      <c r="C49" s="84">
        <v>148.161</v>
      </c>
      <c r="D49" s="84">
        <v>148.161</v>
      </c>
      <c r="E49" s="84">
        <v>172.904</v>
      </c>
      <c r="F49" s="84">
        <v>194.027</v>
      </c>
      <c r="G49" s="84">
        <v>175.938</v>
      </c>
      <c r="H49" s="84">
        <v>171.611</v>
      </c>
      <c r="I49" s="84">
        <v>227.355</v>
      </c>
      <c r="J49" s="84">
        <v>286.719</v>
      </c>
      <c r="K49" s="84">
        <v>212.012</v>
      </c>
      <c r="L49" s="84">
        <v>194.059</v>
      </c>
      <c r="M49" s="84">
        <v>255.592</v>
      </c>
      <c r="N49" s="84">
        <v>297.194</v>
      </c>
      <c r="O49" s="84">
        <v>235.402</v>
      </c>
      <c r="P49" s="84">
        <v>212.775</v>
      </c>
      <c r="Q49" s="84">
        <v>146.0</v>
      </c>
      <c r="R49" s="84">
        <v>146.0</v>
      </c>
      <c r="S49" s="84">
        <v>146.0</v>
      </c>
      <c r="T49" s="84">
        <v>146.0</v>
      </c>
      <c r="V49" s="84">
        <v>165.036</v>
      </c>
      <c r="W49" s="84">
        <v>164.76</v>
      </c>
      <c r="X49" s="84">
        <v>158.935</v>
      </c>
      <c r="Y49" s="84">
        <v>168.68</v>
      </c>
      <c r="Z49" s="84">
        <v>118.68</v>
      </c>
      <c r="AA49" s="84">
        <v>132.943</v>
      </c>
      <c r="AB49" s="84">
        <v>138.707</v>
      </c>
      <c r="AC49" s="84">
        <v>127.683</v>
      </c>
      <c r="AD49" s="84">
        <v>124.927</v>
      </c>
      <c r="AE49" s="84">
        <v>135.108</v>
      </c>
      <c r="AF49" s="84">
        <v>135.218</v>
      </c>
      <c r="AG49" s="84">
        <v>134.784</v>
      </c>
      <c r="AH49" s="84">
        <v>149.032</v>
      </c>
      <c r="AI49" s="84">
        <v>153.137</v>
      </c>
      <c r="AJ49" s="84">
        <v>138.133</v>
      </c>
      <c r="AK49" s="84">
        <v>138.133</v>
      </c>
      <c r="AL49" s="84">
        <v>154.0</v>
      </c>
      <c r="AM49" s="84">
        <v>157.0</v>
      </c>
      <c r="AN49" s="84">
        <v>156.0</v>
      </c>
      <c r="AO49" s="84">
        <v>155.0</v>
      </c>
    </row>
    <row r="50">
      <c r="A50" s="84">
        <v>148.161</v>
      </c>
      <c r="B50" s="84">
        <v>148.161</v>
      </c>
      <c r="C50" s="84">
        <v>148.161</v>
      </c>
      <c r="D50" s="84">
        <v>148.161</v>
      </c>
      <c r="E50" s="84">
        <v>174.991</v>
      </c>
      <c r="F50" s="84">
        <v>194.664</v>
      </c>
      <c r="G50" s="84">
        <v>176.405</v>
      </c>
      <c r="H50" s="84">
        <v>172.286</v>
      </c>
      <c r="I50" s="84">
        <v>233.21</v>
      </c>
      <c r="J50" s="84">
        <v>279.52</v>
      </c>
      <c r="K50" s="84">
        <v>208.993</v>
      </c>
      <c r="L50" s="84">
        <v>193.128</v>
      </c>
      <c r="M50" s="84">
        <v>261.227</v>
      </c>
      <c r="N50" s="84">
        <v>295.215</v>
      </c>
      <c r="O50" s="84">
        <v>232.707</v>
      </c>
      <c r="P50" s="84">
        <v>212.287</v>
      </c>
      <c r="Q50" s="84">
        <v>146.0</v>
      </c>
      <c r="R50" s="84">
        <v>146.0</v>
      </c>
      <c r="S50" s="84">
        <v>146.0</v>
      </c>
      <c r="T50" s="84">
        <v>146.0</v>
      </c>
      <c r="V50" s="84">
        <v>165.036</v>
      </c>
      <c r="W50" s="84">
        <v>164.76</v>
      </c>
      <c r="X50" s="84">
        <v>158.935</v>
      </c>
      <c r="Y50" s="84">
        <v>168.68</v>
      </c>
      <c r="Z50" s="84">
        <v>118.345</v>
      </c>
      <c r="AA50" s="84">
        <v>132.805</v>
      </c>
      <c r="AB50" s="84">
        <v>140.0</v>
      </c>
      <c r="AC50" s="84">
        <v>130.525</v>
      </c>
      <c r="AD50" s="84">
        <v>126.61</v>
      </c>
      <c r="AE50" s="84">
        <v>134.404</v>
      </c>
      <c r="AF50" s="84">
        <v>134.651</v>
      </c>
      <c r="AG50" s="84">
        <v>137.296</v>
      </c>
      <c r="AH50" s="84">
        <v>149.739</v>
      </c>
      <c r="AI50" s="84">
        <v>152.825</v>
      </c>
      <c r="AJ50" s="84">
        <v>136.991</v>
      </c>
      <c r="AK50" s="84">
        <v>136.991</v>
      </c>
      <c r="AL50" s="84">
        <v>154.0</v>
      </c>
      <c r="AM50" s="84">
        <v>157.0</v>
      </c>
      <c r="AN50" s="84">
        <v>156.0</v>
      </c>
      <c r="AO50" s="84">
        <v>155.0</v>
      </c>
    </row>
    <row r="51">
      <c r="A51" s="84">
        <v>148.161</v>
      </c>
      <c r="B51" s="84">
        <v>148.161</v>
      </c>
      <c r="C51" s="84">
        <v>148.161</v>
      </c>
      <c r="D51" s="84">
        <v>148.161</v>
      </c>
      <c r="E51" s="84">
        <v>175.855</v>
      </c>
      <c r="F51" s="84">
        <v>191.975</v>
      </c>
      <c r="G51" s="84">
        <v>175.478</v>
      </c>
      <c r="H51" s="84">
        <v>171.715</v>
      </c>
      <c r="I51" s="84">
        <v>239.818</v>
      </c>
      <c r="J51" s="84">
        <v>273.833</v>
      </c>
      <c r="K51" s="84">
        <v>207.501</v>
      </c>
      <c r="L51" s="84">
        <v>193.148</v>
      </c>
      <c r="M51" s="84">
        <v>267.342</v>
      </c>
      <c r="N51" s="84">
        <v>293.552</v>
      </c>
      <c r="O51" s="84">
        <v>230.904</v>
      </c>
      <c r="P51" s="84">
        <v>212.254</v>
      </c>
      <c r="Q51" s="84">
        <v>146.0</v>
      </c>
      <c r="R51" s="84">
        <v>146.0</v>
      </c>
      <c r="S51" s="84">
        <v>146.0</v>
      </c>
      <c r="T51" s="84">
        <v>146.0</v>
      </c>
      <c r="V51" s="84">
        <v>165.036</v>
      </c>
      <c r="W51" s="84">
        <v>164.76</v>
      </c>
      <c r="X51" s="84">
        <v>158.935</v>
      </c>
      <c r="Y51" s="84">
        <v>168.68</v>
      </c>
      <c r="Z51" s="84">
        <v>118.001</v>
      </c>
      <c r="AA51" s="84">
        <v>132.651</v>
      </c>
      <c r="AB51" s="84">
        <v>140.847</v>
      </c>
      <c r="AC51" s="84">
        <v>133.938</v>
      </c>
      <c r="AD51" s="84">
        <v>128.142</v>
      </c>
      <c r="AE51" s="84">
        <v>133.778</v>
      </c>
      <c r="AF51" s="84">
        <v>133.851</v>
      </c>
      <c r="AG51" s="84">
        <v>136.793</v>
      </c>
      <c r="AH51" s="84">
        <v>150.431</v>
      </c>
      <c r="AI51" s="84">
        <v>152.44</v>
      </c>
      <c r="AJ51" s="84">
        <v>135.43</v>
      </c>
      <c r="AK51" s="84">
        <v>135.43</v>
      </c>
      <c r="AL51" s="84">
        <v>154.0</v>
      </c>
      <c r="AM51" s="84">
        <v>157.0</v>
      </c>
      <c r="AN51" s="84">
        <v>156.0</v>
      </c>
      <c r="AO51" s="84">
        <v>155.0</v>
      </c>
    </row>
    <row r="52">
      <c r="A52" s="84">
        <v>148.161</v>
      </c>
      <c r="B52" s="84">
        <v>148.161</v>
      </c>
      <c r="C52" s="84">
        <v>148.161</v>
      </c>
      <c r="D52" s="84">
        <v>148.161</v>
      </c>
      <c r="E52" s="84">
        <v>175.773</v>
      </c>
      <c r="F52" s="84">
        <v>187.331</v>
      </c>
      <c r="G52" s="84">
        <v>173.383</v>
      </c>
      <c r="H52" s="84">
        <v>170.034</v>
      </c>
      <c r="I52" s="84">
        <v>247.677</v>
      </c>
      <c r="J52" s="84">
        <v>269.492</v>
      </c>
      <c r="K52" s="84">
        <v>205.565</v>
      </c>
      <c r="L52" s="84">
        <v>191.948</v>
      </c>
      <c r="M52" s="84">
        <v>273.225</v>
      </c>
      <c r="N52" s="84">
        <v>290.651</v>
      </c>
      <c r="O52" s="84">
        <v>226.053</v>
      </c>
      <c r="P52" s="84">
        <v>208.779</v>
      </c>
      <c r="Q52" s="84">
        <v>146.0</v>
      </c>
      <c r="R52" s="84">
        <v>146.0</v>
      </c>
      <c r="S52" s="84">
        <v>146.0</v>
      </c>
      <c r="T52" s="84">
        <v>146.0</v>
      </c>
      <c r="V52" s="84">
        <v>165.036</v>
      </c>
      <c r="W52" s="84">
        <v>164.76</v>
      </c>
      <c r="X52" s="84">
        <v>158.935</v>
      </c>
      <c r="Y52" s="84">
        <v>168.68</v>
      </c>
      <c r="Z52" s="84">
        <v>118.059</v>
      </c>
      <c r="AA52" s="84">
        <v>132.252</v>
      </c>
      <c r="AB52" s="84">
        <v>141.231</v>
      </c>
      <c r="AC52" s="84">
        <v>137.511</v>
      </c>
      <c r="AD52" s="84">
        <v>129.204</v>
      </c>
      <c r="AE52" s="84">
        <v>133.274</v>
      </c>
      <c r="AF52" s="84">
        <v>133.095</v>
      </c>
      <c r="AG52" s="84">
        <v>134.234</v>
      </c>
      <c r="AH52" s="84">
        <v>151.132</v>
      </c>
      <c r="AI52" s="84">
        <v>152.023</v>
      </c>
      <c r="AJ52" s="84">
        <v>133.964</v>
      </c>
      <c r="AK52" s="84">
        <v>133.964</v>
      </c>
      <c r="AL52" s="84">
        <v>154.0</v>
      </c>
      <c r="AM52" s="84">
        <v>157.0</v>
      </c>
      <c r="AN52" s="84">
        <v>156.0</v>
      </c>
      <c r="AO52" s="84">
        <v>155.0</v>
      </c>
    </row>
    <row r="53">
      <c r="A53" s="84">
        <v>148.161</v>
      </c>
      <c r="B53" s="84">
        <v>148.161</v>
      </c>
      <c r="C53" s="84">
        <v>148.161</v>
      </c>
      <c r="D53" s="84">
        <v>148.161</v>
      </c>
      <c r="E53" s="84">
        <v>175.836</v>
      </c>
      <c r="F53" s="84">
        <v>183.269</v>
      </c>
      <c r="G53" s="84">
        <v>170.868</v>
      </c>
      <c r="H53" s="84">
        <v>167.86</v>
      </c>
      <c r="I53" s="84">
        <v>252.669</v>
      </c>
      <c r="J53" s="84">
        <v>264.015</v>
      </c>
      <c r="K53" s="84">
        <v>206.94</v>
      </c>
      <c r="L53" s="84">
        <v>194.159</v>
      </c>
      <c r="M53" s="84">
        <v>279.218</v>
      </c>
      <c r="N53" s="84">
        <v>287.369</v>
      </c>
      <c r="O53" s="84">
        <v>219.928</v>
      </c>
      <c r="P53" s="84">
        <v>203.483</v>
      </c>
      <c r="Q53" s="84">
        <v>146.0</v>
      </c>
      <c r="R53" s="84">
        <v>146.0</v>
      </c>
      <c r="S53" s="84">
        <v>146.0</v>
      </c>
      <c r="T53" s="84">
        <v>146.0</v>
      </c>
      <c r="V53" s="84">
        <v>165.036</v>
      </c>
      <c r="W53" s="84">
        <v>164.76</v>
      </c>
      <c r="X53" s="84">
        <v>158.935</v>
      </c>
      <c r="Y53" s="84">
        <v>168.68</v>
      </c>
      <c r="Z53" s="84">
        <v>119.343</v>
      </c>
      <c r="AA53" s="84">
        <v>131.786</v>
      </c>
      <c r="AB53" s="84">
        <v>141.198</v>
      </c>
      <c r="AC53" s="84">
        <v>140.638</v>
      </c>
      <c r="AD53" s="84">
        <v>130.031</v>
      </c>
      <c r="AE53" s="84">
        <v>132.765</v>
      </c>
      <c r="AF53" s="84">
        <v>132.046</v>
      </c>
      <c r="AG53" s="84">
        <v>131.686</v>
      </c>
      <c r="AH53" s="84">
        <v>151.837</v>
      </c>
      <c r="AI53" s="84">
        <v>151.693</v>
      </c>
      <c r="AJ53" s="84">
        <v>132.806</v>
      </c>
      <c r="AK53" s="84">
        <v>132.806</v>
      </c>
      <c r="AL53" s="84">
        <v>154.0</v>
      </c>
      <c r="AM53" s="84">
        <v>157.0</v>
      </c>
      <c r="AN53" s="84">
        <v>156.0</v>
      </c>
      <c r="AO53" s="84">
        <v>155.0</v>
      </c>
    </row>
    <row r="54">
      <c r="A54" s="84">
        <v>148.161</v>
      </c>
      <c r="B54" s="84">
        <v>148.161</v>
      </c>
      <c r="C54" s="84">
        <v>148.161</v>
      </c>
      <c r="D54" s="84">
        <v>148.161</v>
      </c>
      <c r="E54" s="84">
        <v>176.351</v>
      </c>
      <c r="F54" s="84">
        <v>179.652</v>
      </c>
      <c r="G54" s="84">
        <v>168.224</v>
      </c>
      <c r="H54" s="84">
        <v>165.424</v>
      </c>
      <c r="I54" s="84">
        <v>257.423</v>
      </c>
      <c r="J54" s="84">
        <v>259.571</v>
      </c>
      <c r="K54" s="84">
        <v>209.555</v>
      </c>
      <c r="L54" s="84">
        <v>197.432</v>
      </c>
      <c r="M54" s="84">
        <v>284.222</v>
      </c>
      <c r="N54" s="84">
        <v>282.999</v>
      </c>
      <c r="O54" s="84">
        <v>214.297</v>
      </c>
      <c r="P54" s="84">
        <v>200.199</v>
      </c>
      <c r="Q54" s="84">
        <v>146.0</v>
      </c>
      <c r="R54" s="84">
        <v>146.0</v>
      </c>
      <c r="S54" s="84">
        <v>146.0</v>
      </c>
      <c r="T54" s="84">
        <v>146.0</v>
      </c>
      <c r="V54" s="84">
        <v>165.036</v>
      </c>
      <c r="W54" s="84">
        <v>164.76</v>
      </c>
      <c r="X54" s="84">
        <v>158.935</v>
      </c>
      <c r="Y54" s="84">
        <v>168.68</v>
      </c>
      <c r="Z54" s="84">
        <v>121.548</v>
      </c>
      <c r="AA54" s="84">
        <v>131.441</v>
      </c>
      <c r="AB54" s="84">
        <v>140.827</v>
      </c>
      <c r="AC54" s="84">
        <v>142.715</v>
      </c>
      <c r="AD54" s="84">
        <v>130.498</v>
      </c>
      <c r="AE54" s="84">
        <v>132.145</v>
      </c>
      <c r="AF54" s="84">
        <v>130.367</v>
      </c>
      <c r="AG54" s="84">
        <v>131.12</v>
      </c>
      <c r="AH54" s="84">
        <v>152.398</v>
      </c>
      <c r="AI54" s="84">
        <v>151.385</v>
      </c>
      <c r="AJ54" s="84">
        <v>131.742</v>
      </c>
      <c r="AK54" s="84">
        <v>131.742</v>
      </c>
      <c r="AL54" s="84">
        <v>154.0</v>
      </c>
      <c r="AM54" s="84">
        <v>157.0</v>
      </c>
      <c r="AN54" s="84">
        <v>156.0</v>
      </c>
      <c r="AO54" s="84">
        <v>155.0</v>
      </c>
    </row>
    <row r="55">
      <c r="A55" s="84">
        <v>148.161</v>
      </c>
      <c r="B55" s="84">
        <v>148.161</v>
      </c>
      <c r="C55" s="84">
        <v>148.161</v>
      </c>
      <c r="D55" s="84">
        <v>148.161</v>
      </c>
      <c r="E55" s="84">
        <v>176.978</v>
      </c>
      <c r="F55" s="84">
        <v>176.176</v>
      </c>
      <c r="G55" s="84">
        <v>165.977</v>
      </c>
      <c r="H55" s="84">
        <v>163.3</v>
      </c>
      <c r="I55" s="84">
        <v>264.367</v>
      </c>
      <c r="J55" s="84">
        <v>253.763</v>
      </c>
      <c r="K55" s="84">
        <v>205.85</v>
      </c>
      <c r="L55" s="84">
        <v>194.402</v>
      </c>
      <c r="M55" s="84">
        <v>289.09</v>
      </c>
      <c r="N55" s="84">
        <v>278.663</v>
      </c>
      <c r="O55" s="84">
        <v>210.511</v>
      </c>
      <c r="P55" s="84">
        <v>199.981</v>
      </c>
      <c r="Q55" s="84">
        <v>146.0</v>
      </c>
      <c r="R55" s="84">
        <v>146.0</v>
      </c>
      <c r="S55" s="84">
        <v>146.0</v>
      </c>
      <c r="T55" s="84">
        <v>146.0</v>
      </c>
      <c r="V55" s="84">
        <v>165.036</v>
      </c>
      <c r="W55" s="84">
        <v>164.76</v>
      </c>
      <c r="X55" s="84">
        <v>158.935</v>
      </c>
      <c r="Y55" s="84">
        <v>168.68</v>
      </c>
      <c r="Z55" s="84">
        <v>123.541</v>
      </c>
      <c r="AA55" s="84">
        <v>131.273</v>
      </c>
      <c r="AB55" s="84">
        <v>140.14</v>
      </c>
      <c r="AC55" s="84">
        <v>143.288</v>
      </c>
      <c r="AD55" s="84">
        <v>130.545</v>
      </c>
      <c r="AE55" s="84">
        <v>131.273</v>
      </c>
      <c r="AF55" s="84">
        <v>128.428</v>
      </c>
      <c r="AG55" s="84">
        <v>132.129</v>
      </c>
      <c r="AH55" s="84">
        <v>152.788</v>
      </c>
      <c r="AI55" s="84">
        <v>151.063</v>
      </c>
      <c r="AJ55" s="84">
        <v>130.624</v>
      </c>
      <c r="AK55" s="84">
        <v>130.624</v>
      </c>
      <c r="AL55" s="84">
        <v>154.0</v>
      </c>
      <c r="AM55" s="84">
        <v>157.0</v>
      </c>
      <c r="AN55" s="84">
        <v>156.0</v>
      </c>
      <c r="AO55" s="84">
        <v>155.0</v>
      </c>
    </row>
    <row r="56">
      <c r="A56" s="84">
        <v>148.161</v>
      </c>
      <c r="B56" s="84">
        <v>148.161</v>
      </c>
      <c r="C56" s="84">
        <v>148.161</v>
      </c>
      <c r="D56" s="84">
        <v>148.161</v>
      </c>
      <c r="E56" s="84">
        <v>177.937</v>
      </c>
      <c r="F56" s="84">
        <v>172.87</v>
      </c>
      <c r="G56" s="84">
        <v>163.719</v>
      </c>
      <c r="H56" s="84">
        <v>161.066</v>
      </c>
      <c r="I56" s="84">
        <v>271.536</v>
      </c>
      <c r="J56" s="84">
        <v>246.78</v>
      </c>
      <c r="K56" s="84">
        <v>201.113</v>
      </c>
      <c r="L56" s="84">
        <v>190.473</v>
      </c>
      <c r="M56" s="84">
        <v>292.57</v>
      </c>
      <c r="N56" s="84">
        <v>274.228</v>
      </c>
      <c r="O56" s="84">
        <v>209.69</v>
      </c>
      <c r="P56" s="84">
        <v>203.063</v>
      </c>
      <c r="Q56" s="84">
        <v>146.0</v>
      </c>
      <c r="R56" s="84">
        <v>146.0</v>
      </c>
      <c r="S56" s="84">
        <v>146.0</v>
      </c>
      <c r="T56" s="84">
        <v>146.0</v>
      </c>
      <c r="V56" s="84">
        <v>165.036</v>
      </c>
      <c r="W56" s="84">
        <v>164.76</v>
      </c>
      <c r="X56" s="84">
        <v>158.935</v>
      </c>
      <c r="Y56" s="84">
        <v>168.68</v>
      </c>
      <c r="Z56" s="84">
        <v>124.869</v>
      </c>
      <c r="AA56" s="84">
        <v>131.257</v>
      </c>
      <c r="AB56" s="84">
        <v>139.121</v>
      </c>
      <c r="AC56" s="84">
        <v>142.627</v>
      </c>
      <c r="AD56" s="84">
        <v>130.586</v>
      </c>
      <c r="AE56" s="84">
        <v>129.871</v>
      </c>
      <c r="AF56" s="84">
        <v>126.985</v>
      </c>
      <c r="AG56" s="84">
        <v>132.728</v>
      </c>
      <c r="AH56" s="84">
        <v>153.081</v>
      </c>
      <c r="AI56" s="84">
        <v>150.813</v>
      </c>
      <c r="AJ56" s="84">
        <v>129.592</v>
      </c>
      <c r="AK56" s="84">
        <v>129.592</v>
      </c>
      <c r="AL56" s="84">
        <v>154.0</v>
      </c>
      <c r="AM56" s="84">
        <v>157.0</v>
      </c>
      <c r="AN56" s="84">
        <v>156.0</v>
      </c>
      <c r="AO56" s="84">
        <v>155.0</v>
      </c>
    </row>
    <row r="57">
      <c r="A57" s="84">
        <v>148.161</v>
      </c>
      <c r="B57" s="84">
        <v>148.161</v>
      </c>
      <c r="C57" s="84">
        <v>148.161</v>
      </c>
      <c r="D57" s="84">
        <v>148.161</v>
      </c>
      <c r="E57" s="84">
        <v>179.314</v>
      </c>
      <c r="F57" s="84">
        <v>169.778</v>
      </c>
      <c r="G57" s="84">
        <v>161.593</v>
      </c>
      <c r="H57" s="84">
        <v>158.884</v>
      </c>
      <c r="I57" s="84">
        <v>276.734</v>
      </c>
      <c r="J57" s="84">
        <v>238.992</v>
      </c>
      <c r="K57" s="84">
        <v>197.542</v>
      </c>
      <c r="L57" s="84">
        <v>188.311</v>
      </c>
      <c r="M57" s="84">
        <v>294.655</v>
      </c>
      <c r="N57" s="84">
        <v>268.266</v>
      </c>
      <c r="O57" s="84">
        <v>207.954</v>
      </c>
      <c r="P57" s="84">
        <v>206.106</v>
      </c>
      <c r="Q57" s="84">
        <v>146.0</v>
      </c>
      <c r="R57" s="84">
        <v>146.0</v>
      </c>
      <c r="S57" s="84">
        <v>146.0</v>
      </c>
      <c r="T57" s="84">
        <v>146.0</v>
      </c>
      <c r="V57" s="84">
        <v>165.036</v>
      </c>
      <c r="W57" s="84">
        <v>164.76</v>
      </c>
      <c r="X57" s="84">
        <v>158.935</v>
      </c>
      <c r="Y57" s="84">
        <v>168.68</v>
      </c>
      <c r="Z57" s="84">
        <v>125.781</v>
      </c>
      <c r="AA57" s="84">
        <v>131.303</v>
      </c>
      <c r="AB57" s="84">
        <v>137.859</v>
      </c>
      <c r="AC57" s="84">
        <v>141.106</v>
      </c>
      <c r="AD57" s="84">
        <v>131.014</v>
      </c>
      <c r="AE57" s="84">
        <v>128.049</v>
      </c>
      <c r="AF57" s="84">
        <v>126.317</v>
      </c>
      <c r="AG57" s="84">
        <v>131.288</v>
      </c>
      <c r="AH57" s="84">
        <v>153.27</v>
      </c>
      <c r="AI57" s="84">
        <v>150.618</v>
      </c>
      <c r="AJ57" s="84">
        <v>128.889</v>
      </c>
      <c r="AK57" s="84">
        <v>128.889</v>
      </c>
      <c r="AL57" s="84">
        <v>154.0</v>
      </c>
      <c r="AM57" s="84">
        <v>157.0</v>
      </c>
      <c r="AN57" s="84">
        <v>156.0</v>
      </c>
      <c r="AO57" s="84">
        <v>155.0</v>
      </c>
    </row>
    <row r="58">
      <c r="A58" s="84">
        <v>148.161</v>
      </c>
      <c r="B58" s="84">
        <v>148.161</v>
      </c>
      <c r="C58" s="84">
        <v>148.161</v>
      </c>
      <c r="D58" s="84">
        <v>148.161</v>
      </c>
      <c r="E58" s="84">
        <v>180.895</v>
      </c>
      <c r="F58" s="84">
        <v>167.564</v>
      </c>
      <c r="G58" s="84">
        <v>160.173</v>
      </c>
      <c r="H58" s="84">
        <v>157.363</v>
      </c>
      <c r="I58" s="84">
        <v>277.948</v>
      </c>
      <c r="J58" s="84">
        <v>234.122</v>
      </c>
      <c r="K58" s="84">
        <v>198.63</v>
      </c>
      <c r="L58" s="84">
        <v>191.362</v>
      </c>
      <c r="M58" s="84">
        <v>297.362</v>
      </c>
      <c r="N58" s="84">
        <v>262.523</v>
      </c>
      <c r="O58" s="84">
        <v>205.918</v>
      </c>
      <c r="P58" s="84">
        <v>209.966</v>
      </c>
      <c r="Q58" s="84">
        <v>146.0</v>
      </c>
      <c r="R58" s="84">
        <v>146.0</v>
      </c>
      <c r="S58" s="84">
        <v>146.0</v>
      </c>
      <c r="T58" s="84">
        <v>146.0</v>
      </c>
      <c r="V58" s="84">
        <v>165.036</v>
      </c>
      <c r="W58" s="84">
        <v>164.76</v>
      </c>
      <c r="X58" s="84">
        <v>158.935</v>
      </c>
      <c r="Y58" s="84">
        <v>168.68</v>
      </c>
      <c r="Z58" s="84">
        <v>126.569</v>
      </c>
      <c r="AA58" s="84">
        <v>131.549</v>
      </c>
      <c r="AB58" s="84">
        <v>136.592</v>
      </c>
      <c r="AC58" s="84">
        <v>138.208</v>
      </c>
      <c r="AD58" s="84">
        <v>131.85</v>
      </c>
      <c r="AE58" s="84">
        <v>126.754</v>
      </c>
      <c r="AF58" s="84">
        <v>126.233</v>
      </c>
      <c r="AG58" s="84">
        <v>128.539</v>
      </c>
      <c r="AH58" s="84">
        <v>153.296</v>
      </c>
      <c r="AI58" s="84">
        <v>150.423</v>
      </c>
      <c r="AJ58" s="84">
        <v>128.798</v>
      </c>
      <c r="AK58" s="84">
        <v>128.798</v>
      </c>
      <c r="AL58" s="84">
        <v>154.0</v>
      </c>
      <c r="AM58" s="84">
        <v>157.0</v>
      </c>
      <c r="AN58" s="84">
        <v>156.0</v>
      </c>
      <c r="AO58" s="84">
        <v>155.0</v>
      </c>
    </row>
    <row r="59">
      <c r="A59" s="84">
        <v>148.161</v>
      </c>
      <c r="B59" s="84">
        <v>148.161</v>
      </c>
      <c r="C59" s="84">
        <v>148.161</v>
      </c>
      <c r="D59" s="84">
        <v>148.161</v>
      </c>
      <c r="E59" s="84">
        <v>182.388</v>
      </c>
      <c r="F59" s="84">
        <v>165.741</v>
      </c>
      <c r="G59" s="84">
        <v>158.947</v>
      </c>
      <c r="H59" s="84">
        <v>156.122</v>
      </c>
      <c r="I59" s="84">
        <v>277.705</v>
      </c>
      <c r="J59" s="84">
        <v>229.632</v>
      </c>
      <c r="K59" s="84">
        <v>199.7</v>
      </c>
      <c r="L59" s="84">
        <v>194.808</v>
      </c>
      <c r="M59" s="84">
        <v>299.769</v>
      </c>
      <c r="N59" s="84">
        <v>255.841</v>
      </c>
      <c r="O59" s="84">
        <v>202.936</v>
      </c>
      <c r="P59" s="84">
        <v>214.901</v>
      </c>
      <c r="Q59" s="84">
        <v>146.0</v>
      </c>
      <c r="R59" s="84">
        <v>146.0</v>
      </c>
      <c r="S59" s="84">
        <v>146.0</v>
      </c>
      <c r="T59" s="84">
        <v>146.0</v>
      </c>
      <c r="V59" s="84">
        <v>165.036</v>
      </c>
      <c r="W59" s="84">
        <v>164.76</v>
      </c>
      <c r="X59" s="84">
        <v>158.935</v>
      </c>
      <c r="Y59" s="84">
        <v>168.68</v>
      </c>
      <c r="Z59" s="84">
        <v>127.468</v>
      </c>
      <c r="AA59" s="84">
        <v>132.041</v>
      </c>
      <c r="AB59" s="84">
        <v>135.656</v>
      </c>
      <c r="AC59" s="84">
        <v>134.494</v>
      </c>
      <c r="AD59" s="84">
        <v>133.141</v>
      </c>
      <c r="AE59" s="84">
        <v>126.21</v>
      </c>
      <c r="AF59" s="84">
        <v>126.42</v>
      </c>
      <c r="AG59" s="84">
        <v>127.315</v>
      </c>
      <c r="AH59" s="84">
        <v>153.148</v>
      </c>
      <c r="AI59" s="84">
        <v>150.201</v>
      </c>
      <c r="AJ59" s="84">
        <v>129.457</v>
      </c>
      <c r="AK59" s="84">
        <v>129.457</v>
      </c>
      <c r="AL59" s="84">
        <v>154.0</v>
      </c>
      <c r="AM59" s="84">
        <v>157.0</v>
      </c>
      <c r="AN59" s="84">
        <v>156.0</v>
      </c>
      <c r="AO59" s="84">
        <v>155.0</v>
      </c>
    </row>
    <row r="60">
      <c r="A60" s="84">
        <v>148.161</v>
      </c>
      <c r="B60" s="84">
        <v>148.161</v>
      </c>
      <c r="C60" s="84">
        <v>148.161</v>
      </c>
      <c r="D60" s="84">
        <v>148.161</v>
      </c>
      <c r="E60" s="84">
        <v>185.122</v>
      </c>
      <c r="F60" s="84">
        <v>163.744</v>
      </c>
      <c r="G60" s="84">
        <v>157.063</v>
      </c>
      <c r="H60" s="84">
        <v>154.396</v>
      </c>
      <c r="I60" s="84">
        <v>281.357</v>
      </c>
      <c r="J60" s="84">
        <v>222.706</v>
      </c>
      <c r="K60" s="84">
        <v>196.158</v>
      </c>
      <c r="L60" s="84">
        <v>195.743</v>
      </c>
      <c r="M60" s="84">
        <v>302.225</v>
      </c>
      <c r="N60" s="84">
        <v>249.268</v>
      </c>
      <c r="O60" s="84">
        <v>200.576</v>
      </c>
      <c r="P60" s="84">
        <v>221.782</v>
      </c>
      <c r="Q60" s="84">
        <v>146.0</v>
      </c>
      <c r="R60" s="84">
        <v>146.0</v>
      </c>
      <c r="S60" s="84">
        <v>146.0</v>
      </c>
      <c r="T60" s="84">
        <v>146.0</v>
      </c>
      <c r="V60" s="84">
        <v>165.036</v>
      </c>
      <c r="W60" s="84">
        <v>164.759</v>
      </c>
      <c r="X60" s="84">
        <v>158.935</v>
      </c>
      <c r="Y60" s="84">
        <v>168.68</v>
      </c>
      <c r="Z60" s="84">
        <v>128.524</v>
      </c>
      <c r="AA60" s="84">
        <v>132.756</v>
      </c>
      <c r="AB60" s="84">
        <v>135.371</v>
      </c>
      <c r="AC60" s="84">
        <v>131.49</v>
      </c>
      <c r="AD60" s="84">
        <v>134.753</v>
      </c>
      <c r="AE60" s="84">
        <v>126.142</v>
      </c>
      <c r="AF60" s="84">
        <v>127.037</v>
      </c>
      <c r="AG60" s="84">
        <v>129.037</v>
      </c>
      <c r="AH60" s="84">
        <v>152.857</v>
      </c>
      <c r="AI60" s="84">
        <v>149.944</v>
      </c>
      <c r="AJ60" s="84">
        <v>130.656</v>
      </c>
      <c r="AK60" s="84">
        <v>130.656</v>
      </c>
      <c r="AL60" s="84">
        <v>154.0</v>
      </c>
      <c r="AM60" s="84">
        <v>157.0</v>
      </c>
      <c r="AN60" s="84">
        <v>156.0</v>
      </c>
      <c r="AO60" s="84">
        <v>155.0</v>
      </c>
    </row>
    <row r="61">
      <c r="A61" s="84">
        <v>148.161</v>
      </c>
      <c r="B61" s="84">
        <v>148.161</v>
      </c>
      <c r="C61" s="84">
        <v>148.161</v>
      </c>
      <c r="D61" s="84">
        <v>148.161</v>
      </c>
      <c r="E61" s="84">
        <v>186.794</v>
      </c>
      <c r="F61" s="84">
        <v>161.962</v>
      </c>
      <c r="G61" s="84">
        <v>155.66</v>
      </c>
      <c r="H61" s="84">
        <v>153.396</v>
      </c>
      <c r="I61" s="84">
        <v>285.929</v>
      </c>
      <c r="J61" s="84">
        <v>213.056</v>
      </c>
      <c r="K61" s="84">
        <v>189.554</v>
      </c>
      <c r="L61" s="84">
        <v>197.227</v>
      </c>
      <c r="M61" s="84">
        <v>302.163</v>
      </c>
      <c r="N61" s="84">
        <v>246.795</v>
      </c>
      <c r="O61" s="84">
        <v>205.076</v>
      </c>
      <c r="P61" s="84">
        <v>229.951</v>
      </c>
      <c r="Q61" s="84">
        <v>146.0</v>
      </c>
      <c r="R61" s="84">
        <v>146.0</v>
      </c>
      <c r="S61" s="84">
        <v>146.0</v>
      </c>
      <c r="T61" s="84">
        <v>146.0</v>
      </c>
      <c r="V61" s="84">
        <v>165.036</v>
      </c>
      <c r="W61" s="84">
        <v>164.76</v>
      </c>
      <c r="X61" s="84">
        <v>158.935</v>
      </c>
      <c r="Y61" s="84">
        <v>168.68</v>
      </c>
      <c r="Z61" s="84">
        <v>129.649</v>
      </c>
      <c r="AA61" s="84">
        <v>133.622</v>
      </c>
      <c r="AB61" s="84">
        <v>135.766</v>
      </c>
      <c r="AC61" s="84">
        <v>128.594</v>
      </c>
      <c r="AD61" s="84">
        <v>136.411</v>
      </c>
      <c r="AE61" s="84">
        <v>126.389</v>
      </c>
      <c r="AF61" s="84">
        <v>128.281</v>
      </c>
      <c r="AG61" s="84">
        <v>130.31</v>
      </c>
      <c r="AH61" s="84">
        <v>152.33</v>
      </c>
      <c r="AI61" s="84">
        <v>149.449</v>
      </c>
      <c r="AJ61" s="84">
        <v>132.04</v>
      </c>
      <c r="AK61" s="84">
        <v>132.04</v>
      </c>
      <c r="AL61" s="84">
        <v>154.0</v>
      </c>
      <c r="AM61" s="84">
        <v>157.0</v>
      </c>
      <c r="AN61" s="84">
        <v>156.0</v>
      </c>
      <c r="AO61" s="84">
        <v>155.0</v>
      </c>
    </row>
    <row r="62">
      <c r="A62" s="84">
        <v>148.161</v>
      </c>
      <c r="B62" s="84">
        <v>148.161</v>
      </c>
      <c r="C62" s="84">
        <v>148.161</v>
      </c>
      <c r="D62" s="84">
        <v>148.161</v>
      </c>
      <c r="E62" s="84">
        <v>189.072</v>
      </c>
      <c r="F62" s="84">
        <v>162.379</v>
      </c>
      <c r="G62" s="84">
        <v>156.208</v>
      </c>
      <c r="H62" s="84">
        <v>154.323</v>
      </c>
      <c r="I62" s="84">
        <v>288.488</v>
      </c>
      <c r="J62" s="84">
        <v>202.581</v>
      </c>
      <c r="K62" s="84">
        <v>182.657</v>
      </c>
      <c r="L62" s="84">
        <v>201.382</v>
      </c>
      <c r="M62" s="84">
        <v>301.986</v>
      </c>
      <c r="N62" s="84">
        <v>243.697</v>
      </c>
      <c r="O62" s="84">
        <v>207.098</v>
      </c>
      <c r="P62" s="84">
        <v>237.461</v>
      </c>
      <c r="Q62" s="84">
        <v>146.0</v>
      </c>
      <c r="R62" s="84">
        <v>146.0</v>
      </c>
      <c r="S62" s="84">
        <v>146.0</v>
      </c>
      <c r="T62" s="84">
        <v>146.0</v>
      </c>
      <c r="V62" s="84">
        <v>165.036</v>
      </c>
      <c r="W62" s="84">
        <v>164.76</v>
      </c>
      <c r="X62" s="84">
        <v>158.935</v>
      </c>
      <c r="Y62" s="84">
        <v>168.68</v>
      </c>
      <c r="Z62" s="84">
        <v>130.692</v>
      </c>
      <c r="AA62" s="84">
        <v>134.552</v>
      </c>
      <c r="AB62" s="84">
        <v>136.444</v>
      </c>
      <c r="AC62" s="84">
        <v>125.442</v>
      </c>
      <c r="AD62" s="84">
        <v>137.741</v>
      </c>
      <c r="AE62" s="84">
        <v>126.655</v>
      </c>
      <c r="AF62" s="84">
        <v>130.261</v>
      </c>
      <c r="AG62" s="84">
        <v>129.151</v>
      </c>
      <c r="AH62" s="84">
        <v>151.721</v>
      </c>
      <c r="AI62" s="84">
        <v>148.918</v>
      </c>
      <c r="AJ62" s="84">
        <v>133.431</v>
      </c>
      <c r="AK62" s="84">
        <v>133.431</v>
      </c>
      <c r="AL62" s="84">
        <v>154.0</v>
      </c>
      <c r="AM62" s="84">
        <v>157.0</v>
      </c>
      <c r="AN62" s="84">
        <v>156.0</v>
      </c>
      <c r="AO62" s="84">
        <v>155.0</v>
      </c>
    </row>
    <row r="63">
      <c r="A63" s="84">
        <v>148.161</v>
      </c>
      <c r="B63" s="84">
        <v>148.161</v>
      </c>
      <c r="C63" s="84">
        <v>148.161</v>
      </c>
      <c r="D63" s="84">
        <v>148.161</v>
      </c>
      <c r="E63" s="84">
        <v>187.78</v>
      </c>
      <c r="F63" s="84">
        <v>162.041</v>
      </c>
      <c r="G63" s="84">
        <v>156.851</v>
      </c>
      <c r="H63" s="84">
        <v>156.373</v>
      </c>
      <c r="I63" s="84">
        <v>288.399</v>
      </c>
      <c r="J63" s="84">
        <v>196.972</v>
      </c>
      <c r="K63" s="84">
        <v>179.302</v>
      </c>
      <c r="L63" s="84">
        <v>209.382</v>
      </c>
      <c r="M63" s="84">
        <v>301.776</v>
      </c>
      <c r="N63" s="84">
        <v>240.211</v>
      </c>
      <c r="O63" s="84">
        <v>207.636</v>
      </c>
      <c r="P63" s="84">
        <v>244.627</v>
      </c>
      <c r="Q63" s="84">
        <v>146.0</v>
      </c>
      <c r="R63" s="84">
        <v>146.0</v>
      </c>
      <c r="S63" s="84">
        <v>146.0</v>
      </c>
      <c r="T63" s="84">
        <v>146.0</v>
      </c>
      <c r="V63" s="84">
        <v>165.036</v>
      </c>
      <c r="W63" s="84">
        <v>164.76</v>
      </c>
      <c r="X63" s="84">
        <v>158.935</v>
      </c>
      <c r="Y63" s="84">
        <v>168.68</v>
      </c>
      <c r="Z63" s="84">
        <v>131.503</v>
      </c>
      <c r="AA63" s="84">
        <v>135.446</v>
      </c>
      <c r="AB63" s="84">
        <v>136.957</v>
      </c>
      <c r="AC63" s="84">
        <v>123.662</v>
      </c>
      <c r="AD63" s="84">
        <v>138.497</v>
      </c>
      <c r="AE63" s="84">
        <v>127.176</v>
      </c>
      <c r="AF63" s="84">
        <v>132.869</v>
      </c>
      <c r="AG63" s="84">
        <v>127.695</v>
      </c>
      <c r="AH63" s="84">
        <v>151.083</v>
      </c>
      <c r="AI63" s="84">
        <v>148.541</v>
      </c>
      <c r="AJ63" s="84">
        <v>134.819</v>
      </c>
      <c r="AK63" s="84">
        <v>134.819</v>
      </c>
      <c r="AL63" s="84">
        <v>154.0</v>
      </c>
      <c r="AM63" s="84">
        <v>157.0</v>
      </c>
      <c r="AN63" s="84">
        <v>156.0</v>
      </c>
      <c r="AO63" s="84">
        <v>155.0</v>
      </c>
    </row>
    <row r="64">
      <c r="A64" s="84">
        <v>148.161</v>
      </c>
      <c r="B64" s="84">
        <v>148.161</v>
      </c>
      <c r="C64" s="84">
        <v>148.161</v>
      </c>
      <c r="D64" s="84">
        <v>148.161</v>
      </c>
      <c r="E64" s="84">
        <v>188.627</v>
      </c>
      <c r="F64" s="84">
        <v>163.177</v>
      </c>
      <c r="G64" s="84">
        <v>158.347</v>
      </c>
      <c r="H64" s="84">
        <v>159.531</v>
      </c>
      <c r="I64" s="84">
        <v>287.026</v>
      </c>
      <c r="J64" s="84">
        <v>193.38</v>
      </c>
      <c r="K64" s="84">
        <v>176.709</v>
      </c>
      <c r="L64" s="84">
        <v>219.554</v>
      </c>
      <c r="M64" s="84">
        <v>302.094</v>
      </c>
      <c r="N64" s="84">
        <v>234.67</v>
      </c>
      <c r="O64" s="84">
        <v>205.053</v>
      </c>
      <c r="P64" s="84">
        <v>252.451</v>
      </c>
      <c r="Q64" s="84">
        <v>146.0</v>
      </c>
      <c r="R64" s="84">
        <v>146.0</v>
      </c>
      <c r="S64" s="84">
        <v>146.0</v>
      </c>
      <c r="T64" s="84">
        <v>146.0</v>
      </c>
      <c r="V64" s="84">
        <v>165.036</v>
      </c>
      <c r="W64" s="84">
        <v>164.76</v>
      </c>
      <c r="X64" s="84">
        <v>158.935</v>
      </c>
      <c r="Y64" s="84">
        <v>168.68</v>
      </c>
      <c r="Z64" s="84">
        <v>132.122</v>
      </c>
      <c r="AA64" s="84">
        <v>136.213</v>
      </c>
      <c r="AB64" s="84">
        <v>137.14</v>
      </c>
      <c r="AC64" s="84">
        <v>123.79</v>
      </c>
      <c r="AD64" s="84">
        <v>138.787</v>
      </c>
      <c r="AE64" s="84">
        <v>127.598</v>
      </c>
      <c r="AF64" s="84">
        <v>135.178</v>
      </c>
      <c r="AG64" s="84">
        <v>127.633</v>
      </c>
      <c r="AH64" s="84">
        <v>150.455</v>
      </c>
      <c r="AI64" s="84">
        <v>147.895</v>
      </c>
      <c r="AJ64" s="84">
        <v>136.286</v>
      </c>
      <c r="AK64" s="84">
        <v>136.286</v>
      </c>
      <c r="AL64" s="84">
        <v>154.0</v>
      </c>
      <c r="AM64" s="84">
        <v>157.0</v>
      </c>
      <c r="AN64" s="84">
        <v>156.0</v>
      </c>
      <c r="AO64" s="84">
        <v>155.0</v>
      </c>
    </row>
    <row r="65">
      <c r="A65" s="84">
        <v>148.161</v>
      </c>
      <c r="B65" s="84">
        <v>148.161</v>
      </c>
      <c r="C65" s="84">
        <v>148.161</v>
      </c>
      <c r="D65" s="84">
        <v>148.161</v>
      </c>
      <c r="E65" s="84">
        <v>188.129</v>
      </c>
      <c r="F65" s="84">
        <v>165.558</v>
      </c>
      <c r="G65" s="84">
        <v>160.96</v>
      </c>
      <c r="H65" s="84">
        <v>163.484</v>
      </c>
      <c r="I65" s="84">
        <v>284.242</v>
      </c>
      <c r="J65" s="84">
        <v>190.101</v>
      </c>
      <c r="K65" s="84">
        <v>174.728</v>
      </c>
      <c r="L65" s="84">
        <v>231.548</v>
      </c>
      <c r="M65" s="84">
        <v>298.783</v>
      </c>
      <c r="N65" s="84">
        <v>230.09</v>
      </c>
      <c r="O65" s="84">
        <v>204.063</v>
      </c>
      <c r="P65" s="84">
        <v>257.692</v>
      </c>
      <c r="Q65" s="84">
        <v>146.0</v>
      </c>
      <c r="R65" s="84">
        <v>146.0</v>
      </c>
      <c r="S65" s="84">
        <v>146.0</v>
      </c>
      <c r="T65" s="84">
        <v>146.0</v>
      </c>
      <c r="V65" s="84">
        <v>165.036</v>
      </c>
      <c r="W65" s="84">
        <v>164.76</v>
      </c>
      <c r="X65" s="84">
        <v>158.935</v>
      </c>
      <c r="Y65" s="84">
        <v>168.68</v>
      </c>
      <c r="Z65" s="84">
        <v>132.58</v>
      </c>
      <c r="AA65" s="84">
        <v>136.73</v>
      </c>
      <c r="AB65" s="84">
        <v>137.328</v>
      </c>
      <c r="AC65" s="84">
        <v>123.279</v>
      </c>
      <c r="AD65" s="84">
        <v>138.795</v>
      </c>
      <c r="AE65" s="84">
        <v>127.881</v>
      </c>
      <c r="AF65" s="84">
        <v>135.42</v>
      </c>
      <c r="AG65" s="84">
        <v>129.274</v>
      </c>
      <c r="AH65" s="84">
        <v>150.096</v>
      </c>
      <c r="AI65" s="84">
        <v>146.865</v>
      </c>
      <c r="AJ65" s="84">
        <v>137.871</v>
      </c>
      <c r="AK65" s="84">
        <v>137.871</v>
      </c>
      <c r="AL65" s="84">
        <v>154.0</v>
      </c>
      <c r="AM65" s="84">
        <v>157.0</v>
      </c>
      <c r="AN65" s="84">
        <v>156.0</v>
      </c>
      <c r="AO65" s="84">
        <v>155.0</v>
      </c>
    </row>
    <row r="66">
      <c r="A66" s="84">
        <v>148.161</v>
      </c>
      <c r="B66" s="84">
        <v>148.161</v>
      </c>
      <c r="C66" s="84">
        <v>148.161</v>
      </c>
      <c r="D66" s="84">
        <v>148.161</v>
      </c>
      <c r="E66" s="84">
        <v>187.783</v>
      </c>
      <c r="F66" s="84">
        <v>167.93</v>
      </c>
      <c r="G66" s="84">
        <v>163.989</v>
      </c>
      <c r="H66" s="84">
        <v>167.825</v>
      </c>
      <c r="I66" s="84">
        <v>280.157</v>
      </c>
      <c r="J66" s="84">
        <v>188.576</v>
      </c>
      <c r="K66" s="84">
        <v>173.822</v>
      </c>
      <c r="L66" s="84">
        <v>242.747</v>
      </c>
      <c r="M66" s="84">
        <v>297.178</v>
      </c>
      <c r="N66" s="84">
        <v>226.186</v>
      </c>
      <c r="O66" s="84">
        <v>203.179</v>
      </c>
      <c r="P66" s="84">
        <v>264.534</v>
      </c>
      <c r="Q66" s="84">
        <v>146.0</v>
      </c>
      <c r="R66" s="84">
        <v>146.0</v>
      </c>
      <c r="S66" s="84">
        <v>146.0</v>
      </c>
      <c r="T66" s="84">
        <v>146.0</v>
      </c>
      <c r="V66" s="84">
        <v>165.036</v>
      </c>
      <c r="W66" s="84">
        <v>164.759</v>
      </c>
      <c r="X66" s="84">
        <v>158.935</v>
      </c>
      <c r="Y66" s="84">
        <v>168.68</v>
      </c>
      <c r="Z66" s="84">
        <v>132.967</v>
      </c>
      <c r="AA66" s="84">
        <v>136.946</v>
      </c>
      <c r="AB66" s="84">
        <v>138.742</v>
      </c>
      <c r="AC66" s="84">
        <v>121.62</v>
      </c>
      <c r="AD66" s="84">
        <v>138.524</v>
      </c>
      <c r="AE66" s="84">
        <v>127.934</v>
      </c>
      <c r="AF66" s="84">
        <v>132.987</v>
      </c>
      <c r="AG66" s="84">
        <v>130.998</v>
      </c>
      <c r="AH66" s="84">
        <v>149.818</v>
      </c>
      <c r="AI66" s="84">
        <v>145.22</v>
      </c>
      <c r="AJ66" s="84">
        <v>139.465</v>
      </c>
      <c r="AK66" s="84">
        <v>139.465</v>
      </c>
      <c r="AL66" s="84">
        <v>154.0</v>
      </c>
      <c r="AM66" s="84">
        <v>157.0</v>
      </c>
      <c r="AN66" s="84">
        <v>156.0</v>
      </c>
      <c r="AO66" s="84">
        <v>155.0</v>
      </c>
    </row>
    <row r="67">
      <c r="A67" s="84">
        <v>148.161</v>
      </c>
      <c r="B67" s="84">
        <v>148.161</v>
      </c>
      <c r="C67" s="84">
        <v>148.161</v>
      </c>
      <c r="D67" s="84">
        <v>148.161</v>
      </c>
      <c r="E67" s="84">
        <v>187.655</v>
      </c>
      <c r="F67" s="84">
        <v>168.899</v>
      </c>
      <c r="G67" s="84">
        <v>165.286</v>
      </c>
      <c r="H67" s="84">
        <v>171.482</v>
      </c>
      <c r="I67" s="84">
        <v>274.254</v>
      </c>
      <c r="J67" s="84">
        <v>185.687</v>
      </c>
      <c r="K67" s="84">
        <v>172.284</v>
      </c>
      <c r="L67" s="84">
        <v>253.887</v>
      </c>
      <c r="M67" s="84">
        <v>295.252</v>
      </c>
      <c r="N67" s="84">
        <v>223.856</v>
      </c>
      <c r="O67" s="84">
        <v>203.104</v>
      </c>
      <c r="P67" s="84">
        <v>270.951</v>
      </c>
      <c r="Q67" s="84">
        <v>146.0</v>
      </c>
      <c r="R67" s="84">
        <v>146.0</v>
      </c>
      <c r="S67" s="84">
        <v>146.0</v>
      </c>
      <c r="T67" s="84">
        <v>146.0</v>
      </c>
      <c r="V67" s="84">
        <v>165.036</v>
      </c>
      <c r="W67" s="84">
        <v>164.759</v>
      </c>
      <c r="X67" s="84">
        <v>158.934</v>
      </c>
      <c r="Y67" s="84">
        <v>168.68</v>
      </c>
      <c r="Z67" s="84">
        <v>133.259</v>
      </c>
      <c r="AA67" s="84">
        <v>136.819</v>
      </c>
      <c r="AB67" s="84">
        <v>141.11</v>
      </c>
      <c r="AC67" s="84">
        <v>120.817</v>
      </c>
      <c r="AD67" s="84">
        <v>137.99</v>
      </c>
      <c r="AE67" s="84">
        <v>127.867</v>
      </c>
      <c r="AF67" s="84">
        <v>129.662</v>
      </c>
      <c r="AG67" s="84">
        <v>131.432</v>
      </c>
      <c r="AH67" s="84">
        <v>149.675</v>
      </c>
      <c r="AI67" s="84">
        <v>143.143</v>
      </c>
      <c r="AJ67" s="84">
        <v>140.896</v>
      </c>
      <c r="AK67" s="84">
        <v>140.896</v>
      </c>
      <c r="AL67" s="84">
        <v>154.0</v>
      </c>
      <c r="AM67" s="84">
        <v>157.0</v>
      </c>
      <c r="AN67" s="84">
        <v>156.0</v>
      </c>
      <c r="AO67" s="84">
        <v>155.0</v>
      </c>
    </row>
    <row r="68">
      <c r="A68" s="84"/>
      <c r="B68" s="84"/>
      <c r="C68" s="84"/>
      <c r="D68" s="84"/>
      <c r="V68" s="84"/>
      <c r="W68" s="84"/>
      <c r="X68" s="84"/>
      <c r="Y68" s="84"/>
    </row>
    <row r="69">
      <c r="A69" s="103">
        <f t="shared" ref="A69:T69" si="1">AVERAGE(A4:A67)</f>
        <v>148.161</v>
      </c>
      <c r="B69" s="103">
        <f t="shared" si="1"/>
        <v>148.161</v>
      </c>
      <c r="C69" s="103">
        <f t="shared" si="1"/>
        <v>148.161</v>
      </c>
      <c r="D69" s="103">
        <f t="shared" si="1"/>
        <v>148.161</v>
      </c>
      <c r="E69" s="103">
        <f t="shared" si="1"/>
        <v>171.3974688</v>
      </c>
      <c r="F69" s="103">
        <f t="shared" si="1"/>
        <v>171.0627344</v>
      </c>
      <c r="G69" s="103">
        <f t="shared" si="1"/>
        <v>171.4234688</v>
      </c>
      <c r="H69" s="103">
        <f t="shared" si="1"/>
        <v>174.5066406</v>
      </c>
      <c r="I69" s="103">
        <f t="shared" si="1"/>
        <v>221.2786875</v>
      </c>
      <c r="J69" s="103">
        <f t="shared" si="1"/>
        <v>219.8770156</v>
      </c>
      <c r="K69" s="103">
        <f t="shared" si="1"/>
        <v>222.7841719</v>
      </c>
      <c r="L69" s="103">
        <f t="shared" si="1"/>
        <v>229.1393438</v>
      </c>
      <c r="M69" s="103">
        <f t="shared" si="1"/>
        <v>249.0086719</v>
      </c>
      <c r="N69" s="103">
        <f t="shared" si="1"/>
        <v>246.8073594</v>
      </c>
      <c r="O69" s="103">
        <f t="shared" si="1"/>
        <v>247.201625</v>
      </c>
      <c r="P69" s="103">
        <f t="shared" si="1"/>
        <v>249.4927188</v>
      </c>
      <c r="Q69" s="103">
        <f t="shared" si="1"/>
        <v>146</v>
      </c>
      <c r="R69" s="103">
        <f t="shared" si="1"/>
        <v>146</v>
      </c>
      <c r="S69" s="103">
        <f t="shared" si="1"/>
        <v>146</v>
      </c>
      <c r="T69" s="103">
        <f t="shared" si="1"/>
        <v>146</v>
      </c>
      <c r="U69" s="104"/>
      <c r="V69" s="103">
        <f t="shared" ref="V69:AO69" si="2">AVERAGE(V4:V67)</f>
        <v>165.036</v>
      </c>
      <c r="W69" s="103">
        <f t="shared" si="2"/>
        <v>164.7597813</v>
      </c>
      <c r="X69" s="103">
        <f t="shared" si="2"/>
        <v>158.9350313</v>
      </c>
      <c r="Y69" s="103">
        <f t="shared" si="2"/>
        <v>168.68</v>
      </c>
      <c r="Z69" s="103">
        <f t="shared" si="2"/>
        <v>134.4273906</v>
      </c>
      <c r="AA69" s="103">
        <f t="shared" si="2"/>
        <v>131.11325</v>
      </c>
      <c r="AB69" s="103">
        <f t="shared" si="2"/>
        <v>131.7882969</v>
      </c>
      <c r="AC69" s="103">
        <f t="shared" si="2"/>
        <v>129.0748281</v>
      </c>
      <c r="AD69" s="103">
        <f t="shared" si="2"/>
        <v>128.2933906</v>
      </c>
      <c r="AE69" s="103">
        <f t="shared" si="2"/>
        <v>131.4702656</v>
      </c>
      <c r="AF69" s="103">
        <f t="shared" si="2"/>
        <v>130.5849219</v>
      </c>
      <c r="AG69" s="103">
        <f t="shared" si="2"/>
        <v>130.589375</v>
      </c>
      <c r="AH69" s="103">
        <f t="shared" si="2"/>
        <v>144.6830625</v>
      </c>
      <c r="AI69" s="103">
        <f t="shared" si="2"/>
        <v>143.3681719</v>
      </c>
      <c r="AJ69" s="103">
        <f t="shared" si="2"/>
        <v>144.0100469</v>
      </c>
      <c r="AK69" s="103">
        <f t="shared" si="2"/>
        <v>144.0100469</v>
      </c>
      <c r="AL69" s="103">
        <f t="shared" si="2"/>
        <v>154</v>
      </c>
      <c r="AM69" s="103">
        <f t="shared" si="2"/>
        <v>157</v>
      </c>
      <c r="AN69" s="103">
        <f t="shared" si="2"/>
        <v>156</v>
      </c>
      <c r="AO69" s="103">
        <f t="shared" si="2"/>
        <v>155</v>
      </c>
    </row>
    <row r="71">
      <c r="R71" s="104">
        <f>AVERAGE(Q69:T69)</f>
        <v>146</v>
      </c>
    </row>
    <row r="80">
      <c r="A80" s="84" t="s">
        <v>52</v>
      </c>
      <c r="B80" s="84"/>
      <c r="C80" s="84"/>
      <c r="D80" s="84"/>
      <c r="E80" s="84"/>
      <c r="F80" s="85"/>
      <c r="G80" s="85"/>
      <c r="H80" s="85"/>
    </row>
    <row r="81">
      <c r="A81" s="86" t="s">
        <v>64</v>
      </c>
      <c r="B81" s="87"/>
      <c r="C81" s="87"/>
      <c r="D81" s="88"/>
      <c r="E81" s="86" t="s">
        <v>65</v>
      </c>
      <c r="F81" s="87"/>
      <c r="G81" s="87"/>
      <c r="H81" s="88"/>
      <c r="I81" s="89" t="s">
        <v>66</v>
      </c>
      <c r="J81" s="87"/>
      <c r="K81" s="87"/>
      <c r="L81" s="88"/>
      <c r="M81" s="89" t="s">
        <v>67</v>
      </c>
      <c r="N81" s="87"/>
      <c r="O81" s="87"/>
      <c r="P81" s="88"/>
      <c r="Q81" s="89" t="s">
        <v>68</v>
      </c>
      <c r="R81" s="87"/>
      <c r="S81" s="87"/>
      <c r="T81" s="88"/>
    </row>
    <row r="82">
      <c r="A82" s="91">
        <v>0.125</v>
      </c>
      <c r="B82" s="91">
        <v>0.375</v>
      </c>
      <c r="C82" s="91">
        <v>0.625</v>
      </c>
      <c r="D82" s="91">
        <v>0.875</v>
      </c>
      <c r="E82" s="91">
        <v>0.125</v>
      </c>
      <c r="F82" s="91">
        <v>0.375</v>
      </c>
      <c r="G82" s="91">
        <v>0.625</v>
      </c>
      <c r="H82" s="91">
        <v>0.875</v>
      </c>
      <c r="I82" s="91">
        <v>0.125</v>
      </c>
      <c r="J82" s="91">
        <v>0.375</v>
      </c>
      <c r="K82" s="91">
        <v>0.625</v>
      </c>
      <c r="L82" s="91">
        <v>0.875</v>
      </c>
      <c r="M82" s="91">
        <v>0.125</v>
      </c>
      <c r="N82" s="91">
        <v>0.375</v>
      </c>
      <c r="O82" s="91">
        <v>0.625</v>
      </c>
      <c r="P82" s="91">
        <v>0.875</v>
      </c>
      <c r="Q82" s="91">
        <v>0.125</v>
      </c>
      <c r="R82" s="91">
        <v>0.375</v>
      </c>
      <c r="S82" s="91">
        <v>0.625</v>
      </c>
      <c r="T82" s="91">
        <v>0.875</v>
      </c>
    </row>
    <row r="83">
      <c r="A83" s="84">
        <v>202.0</v>
      </c>
      <c r="B83" s="84">
        <v>190.0</v>
      </c>
      <c r="C83" s="84">
        <v>203.0</v>
      </c>
      <c r="D83" s="84">
        <v>191.0</v>
      </c>
      <c r="E83" s="84">
        <v>225.114</v>
      </c>
      <c r="F83" s="84">
        <v>168.929</v>
      </c>
      <c r="G83" s="84">
        <v>161.916</v>
      </c>
      <c r="H83" s="84">
        <v>254.061</v>
      </c>
      <c r="I83" s="84">
        <v>212.307</v>
      </c>
      <c r="J83" s="84">
        <v>149.361</v>
      </c>
      <c r="K83" s="84">
        <v>151.836</v>
      </c>
      <c r="L83" s="84">
        <v>220.629</v>
      </c>
      <c r="M83" s="84">
        <v>197.497</v>
      </c>
      <c r="N83" s="84">
        <v>185.481</v>
      </c>
      <c r="O83" s="84">
        <v>174.284</v>
      </c>
      <c r="P83" s="84">
        <v>210.852</v>
      </c>
      <c r="Q83" s="84">
        <v>206.0</v>
      </c>
      <c r="R83" s="84">
        <v>196.0</v>
      </c>
      <c r="S83" s="84">
        <v>210.0</v>
      </c>
      <c r="T83" s="84">
        <v>196.0</v>
      </c>
    </row>
    <row r="84">
      <c r="A84" s="84">
        <v>202.0</v>
      </c>
      <c r="B84" s="84">
        <v>190.0</v>
      </c>
      <c r="C84" s="84">
        <v>203.0</v>
      </c>
      <c r="D84" s="84">
        <v>191.0</v>
      </c>
      <c r="E84" s="84">
        <v>221.75</v>
      </c>
      <c r="F84" s="84">
        <v>166.763</v>
      </c>
      <c r="G84" s="84">
        <v>161.366</v>
      </c>
      <c r="H84" s="84">
        <v>258.349</v>
      </c>
      <c r="I84" s="84">
        <v>210.774</v>
      </c>
      <c r="J84" s="84">
        <v>143.663</v>
      </c>
      <c r="K84" s="84">
        <v>158.152</v>
      </c>
      <c r="L84" s="84">
        <v>219.577</v>
      </c>
      <c r="M84" s="84">
        <v>195.544</v>
      </c>
      <c r="N84" s="84">
        <v>182.881</v>
      </c>
      <c r="O84" s="84">
        <v>181.306</v>
      </c>
      <c r="P84" s="84">
        <v>210.995</v>
      </c>
      <c r="Q84" s="84">
        <v>206.0</v>
      </c>
      <c r="R84" s="84">
        <v>196.0</v>
      </c>
      <c r="S84" s="84">
        <v>210.0</v>
      </c>
      <c r="T84" s="84">
        <v>196.0</v>
      </c>
    </row>
    <row r="85">
      <c r="A85" s="84">
        <v>202.0</v>
      </c>
      <c r="B85" s="84">
        <v>190.0</v>
      </c>
      <c r="C85" s="84">
        <v>203.0</v>
      </c>
      <c r="D85" s="84">
        <v>191.0</v>
      </c>
      <c r="E85" s="84">
        <v>216.911</v>
      </c>
      <c r="F85" s="84">
        <v>164.336</v>
      </c>
      <c r="G85" s="84">
        <v>162.624</v>
      </c>
      <c r="H85" s="84">
        <v>261.242</v>
      </c>
      <c r="I85" s="84">
        <v>208.948</v>
      </c>
      <c r="J85" s="84">
        <v>138.745</v>
      </c>
      <c r="K85" s="84">
        <v>165.81</v>
      </c>
      <c r="L85" s="84">
        <v>218.797</v>
      </c>
      <c r="M85" s="84">
        <v>193.793</v>
      </c>
      <c r="N85" s="84">
        <v>179.177</v>
      </c>
      <c r="O85" s="84">
        <v>187.863</v>
      </c>
      <c r="P85" s="84">
        <v>210.856</v>
      </c>
      <c r="Q85" s="84">
        <v>206.0</v>
      </c>
      <c r="R85" s="84">
        <v>196.0</v>
      </c>
      <c r="S85" s="84">
        <v>210.0</v>
      </c>
      <c r="T85" s="84">
        <v>196.0</v>
      </c>
    </row>
    <row r="86">
      <c r="A86" s="84">
        <v>202.0</v>
      </c>
      <c r="B86" s="84">
        <v>190.0</v>
      </c>
      <c r="C86" s="84">
        <v>203.0</v>
      </c>
      <c r="D86" s="84">
        <v>191.0</v>
      </c>
      <c r="E86" s="84">
        <v>211.238</v>
      </c>
      <c r="F86" s="84">
        <v>163.528</v>
      </c>
      <c r="G86" s="84">
        <v>165.182</v>
      </c>
      <c r="H86" s="84">
        <v>262.651</v>
      </c>
      <c r="I86" s="84">
        <v>206.695</v>
      </c>
      <c r="J86" s="84">
        <v>138.389</v>
      </c>
      <c r="K86" s="84">
        <v>172.401</v>
      </c>
      <c r="L86" s="84">
        <v>218.123</v>
      </c>
      <c r="M86" s="84">
        <v>192.17</v>
      </c>
      <c r="N86" s="84">
        <v>175.232</v>
      </c>
      <c r="O86" s="84">
        <v>194.372</v>
      </c>
      <c r="P86" s="84">
        <v>210.574</v>
      </c>
      <c r="Q86" s="84">
        <v>206.0</v>
      </c>
      <c r="R86" s="84">
        <v>196.0</v>
      </c>
      <c r="S86" s="84">
        <v>210.0</v>
      </c>
      <c r="T86" s="84">
        <v>196.0</v>
      </c>
    </row>
    <row r="87">
      <c r="A87" s="84">
        <v>202.0</v>
      </c>
      <c r="B87" s="84">
        <v>190.0</v>
      </c>
      <c r="C87" s="84">
        <v>203.0</v>
      </c>
      <c r="D87" s="84">
        <v>191.0</v>
      </c>
      <c r="E87" s="84">
        <v>205.821</v>
      </c>
      <c r="F87" s="84">
        <v>166.098</v>
      </c>
      <c r="G87" s="84">
        <v>167.868</v>
      </c>
      <c r="H87" s="84">
        <v>262.046</v>
      </c>
      <c r="I87" s="84">
        <v>204.002</v>
      </c>
      <c r="J87" s="84">
        <v>143.515</v>
      </c>
      <c r="K87" s="84">
        <v>178.157</v>
      </c>
      <c r="L87" s="84">
        <v>216.029</v>
      </c>
      <c r="M87" s="84">
        <v>190.589</v>
      </c>
      <c r="N87" s="84">
        <v>171.309</v>
      </c>
      <c r="O87" s="84">
        <v>201.112</v>
      </c>
      <c r="P87" s="84">
        <v>210.179</v>
      </c>
      <c r="Q87" s="84">
        <v>206.0</v>
      </c>
      <c r="R87" s="84">
        <v>196.0</v>
      </c>
      <c r="S87" s="84">
        <v>210.0</v>
      </c>
      <c r="T87" s="84">
        <v>196.0</v>
      </c>
    </row>
    <row r="88">
      <c r="A88" s="84">
        <v>202.0</v>
      </c>
      <c r="B88" s="84">
        <v>190.0</v>
      </c>
      <c r="C88" s="84">
        <v>203.0</v>
      </c>
      <c r="D88" s="84">
        <v>191.0</v>
      </c>
      <c r="E88" s="84">
        <v>200.445</v>
      </c>
      <c r="F88" s="84">
        <v>171.21</v>
      </c>
      <c r="G88" s="84">
        <v>170.372</v>
      </c>
      <c r="H88" s="84">
        <v>260.517</v>
      </c>
      <c r="I88" s="84">
        <v>200.701</v>
      </c>
      <c r="J88" s="84">
        <v>149.34</v>
      </c>
      <c r="K88" s="84">
        <v>184.739</v>
      </c>
      <c r="L88" s="84">
        <v>214.95</v>
      </c>
      <c r="M88" s="84">
        <v>189.008</v>
      </c>
      <c r="N88" s="84">
        <v>167.36</v>
      </c>
      <c r="O88" s="84">
        <v>208.233</v>
      </c>
      <c r="P88" s="84">
        <v>209.667</v>
      </c>
      <c r="Q88" s="84">
        <v>206.0</v>
      </c>
      <c r="R88" s="84">
        <v>196.0</v>
      </c>
      <c r="S88" s="84">
        <v>210.0</v>
      </c>
      <c r="T88" s="84">
        <v>196.0</v>
      </c>
    </row>
    <row r="89">
      <c r="A89" s="84">
        <v>202.0</v>
      </c>
      <c r="B89" s="84">
        <v>190.0</v>
      </c>
      <c r="C89" s="84">
        <v>203.0</v>
      </c>
      <c r="D89" s="84">
        <v>191.0</v>
      </c>
      <c r="E89" s="84">
        <v>194.627</v>
      </c>
      <c r="F89" s="84">
        <v>175.264</v>
      </c>
      <c r="G89" s="84">
        <v>174.415</v>
      </c>
      <c r="H89" s="84">
        <v>258.78</v>
      </c>
      <c r="I89" s="84">
        <v>196.221</v>
      </c>
      <c r="J89" s="84">
        <v>151.637</v>
      </c>
      <c r="K89" s="84">
        <v>190.764</v>
      </c>
      <c r="L89" s="84">
        <v>214.616</v>
      </c>
      <c r="M89" s="84">
        <v>187.444</v>
      </c>
      <c r="N89" s="84">
        <v>163.294</v>
      </c>
      <c r="O89" s="84">
        <v>214.821</v>
      </c>
      <c r="P89" s="84">
        <v>209.032</v>
      </c>
      <c r="Q89" s="84">
        <v>206.0</v>
      </c>
      <c r="R89" s="84">
        <v>196.0</v>
      </c>
      <c r="S89" s="84">
        <v>210.0</v>
      </c>
      <c r="T89" s="84">
        <v>196.0</v>
      </c>
    </row>
    <row r="90">
      <c r="A90" s="84">
        <v>202.0</v>
      </c>
      <c r="B90" s="84">
        <v>190.0</v>
      </c>
      <c r="C90" s="84">
        <v>203.0</v>
      </c>
      <c r="D90" s="84">
        <v>191.0</v>
      </c>
      <c r="E90" s="84">
        <v>188.113</v>
      </c>
      <c r="F90" s="84">
        <v>176.124</v>
      </c>
      <c r="G90" s="84">
        <v>180.786</v>
      </c>
      <c r="H90" s="84">
        <v>256.318</v>
      </c>
      <c r="I90" s="84">
        <v>191.013</v>
      </c>
      <c r="J90" s="84">
        <v>152.036</v>
      </c>
      <c r="K90" s="84">
        <v>194.976</v>
      </c>
      <c r="L90" s="84">
        <v>213.508</v>
      </c>
      <c r="M90" s="84">
        <v>185.889</v>
      </c>
      <c r="N90" s="84">
        <v>159.201</v>
      </c>
      <c r="O90" s="84">
        <v>219.78</v>
      </c>
      <c r="P90" s="84">
        <v>208.269</v>
      </c>
      <c r="Q90" s="84">
        <v>206.0</v>
      </c>
      <c r="R90" s="84">
        <v>196.0</v>
      </c>
      <c r="S90" s="84">
        <v>210.0</v>
      </c>
      <c r="T90" s="84">
        <v>196.0</v>
      </c>
    </row>
    <row r="91">
      <c r="A91" s="84">
        <v>202.0</v>
      </c>
      <c r="B91" s="84">
        <v>190.0</v>
      </c>
      <c r="C91" s="84">
        <v>203.0</v>
      </c>
      <c r="D91" s="84">
        <v>191.0</v>
      </c>
      <c r="E91" s="84">
        <v>181.523</v>
      </c>
      <c r="F91" s="84">
        <v>174.792</v>
      </c>
      <c r="G91" s="84">
        <v>187.357</v>
      </c>
      <c r="H91" s="84">
        <v>254.232</v>
      </c>
      <c r="I91" s="84">
        <v>186.124</v>
      </c>
      <c r="J91" s="84">
        <v>151.731</v>
      </c>
      <c r="K91" s="84">
        <v>198.584</v>
      </c>
      <c r="L91" s="84">
        <v>212.214</v>
      </c>
      <c r="M91" s="84">
        <v>184.247</v>
      </c>
      <c r="N91" s="84">
        <v>155.4</v>
      </c>
      <c r="O91" s="84">
        <v>223.148</v>
      </c>
      <c r="P91" s="84">
        <v>207.459</v>
      </c>
      <c r="Q91" s="84">
        <v>206.0</v>
      </c>
      <c r="R91" s="84">
        <v>196.0</v>
      </c>
      <c r="S91" s="84">
        <v>210.0</v>
      </c>
      <c r="T91" s="84">
        <v>196.0</v>
      </c>
    </row>
    <row r="92">
      <c r="A92" s="84">
        <v>202.0</v>
      </c>
      <c r="B92" s="84">
        <v>190.0</v>
      </c>
      <c r="C92" s="84">
        <v>203.0</v>
      </c>
      <c r="D92" s="84">
        <v>191.0</v>
      </c>
      <c r="E92" s="84">
        <v>175.769</v>
      </c>
      <c r="F92" s="84">
        <v>172.774</v>
      </c>
      <c r="G92" s="84">
        <v>193.749</v>
      </c>
      <c r="H92" s="84">
        <v>252.957</v>
      </c>
      <c r="I92" s="84">
        <v>180.184</v>
      </c>
      <c r="J92" s="84">
        <v>149.094</v>
      </c>
      <c r="K92" s="84">
        <v>202.902</v>
      </c>
      <c r="L92" s="84">
        <v>211.477</v>
      </c>
      <c r="M92" s="84">
        <v>182.269</v>
      </c>
      <c r="N92" s="84">
        <v>152.336</v>
      </c>
      <c r="O92" s="84">
        <v>224.979</v>
      </c>
      <c r="P92" s="84">
        <v>206.704</v>
      </c>
      <c r="Q92" s="84">
        <v>206.0</v>
      </c>
      <c r="R92" s="84">
        <v>196.0</v>
      </c>
      <c r="S92" s="84">
        <v>210.0</v>
      </c>
      <c r="T92" s="84">
        <v>196.0</v>
      </c>
    </row>
    <row r="93">
      <c r="A93" s="84">
        <v>202.0</v>
      </c>
      <c r="B93" s="84">
        <v>190.0</v>
      </c>
      <c r="C93" s="84">
        <v>203.0</v>
      </c>
      <c r="D93" s="84">
        <v>191.0</v>
      </c>
      <c r="E93" s="84">
        <v>170.849</v>
      </c>
      <c r="F93" s="84">
        <v>170.451</v>
      </c>
      <c r="G93" s="84">
        <v>201.333</v>
      </c>
      <c r="H93" s="84">
        <v>251.653</v>
      </c>
      <c r="I93" s="84">
        <v>171.747</v>
      </c>
      <c r="J93" s="84">
        <v>145.334</v>
      </c>
      <c r="K93" s="84">
        <v>209.339</v>
      </c>
      <c r="L93" s="84">
        <v>211.38</v>
      </c>
      <c r="M93" s="84">
        <v>179.486</v>
      </c>
      <c r="N93" s="84">
        <v>150.335</v>
      </c>
      <c r="O93" s="84">
        <v>225.528</v>
      </c>
      <c r="P93" s="84">
        <v>206.042</v>
      </c>
      <c r="Q93" s="84">
        <v>206.0</v>
      </c>
      <c r="R93" s="84">
        <v>196.0</v>
      </c>
      <c r="S93" s="84">
        <v>210.0</v>
      </c>
      <c r="T93" s="84">
        <v>196.0</v>
      </c>
    </row>
    <row r="94">
      <c r="A94" s="84">
        <v>202.0</v>
      </c>
      <c r="B94" s="84">
        <v>190.0</v>
      </c>
      <c r="C94" s="84">
        <v>203.0</v>
      </c>
      <c r="D94" s="84">
        <v>191.0</v>
      </c>
      <c r="E94" s="84">
        <v>166.438</v>
      </c>
      <c r="F94" s="84">
        <v>167.622</v>
      </c>
      <c r="G94" s="84">
        <v>208.794</v>
      </c>
      <c r="H94" s="84">
        <v>250.491</v>
      </c>
      <c r="I94" s="84">
        <v>160.842</v>
      </c>
      <c r="J94" s="84">
        <v>144.327</v>
      </c>
      <c r="K94" s="84">
        <v>213.807</v>
      </c>
      <c r="L94" s="84">
        <v>211.761</v>
      </c>
      <c r="M94" s="84">
        <v>175.505</v>
      </c>
      <c r="N94" s="84">
        <v>149.473</v>
      </c>
      <c r="O94" s="84">
        <v>225.498</v>
      </c>
      <c r="P94" s="84">
        <v>205.39</v>
      </c>
      <c r="Q94" s="84">
        <v>206.0</v>
      </c>
      <c r="R94" s="84">
        <v>196.0</v>
      </c>
      <c r="S94" s="84">
        <v>210.0</v>
      </c>
      <c r="T94" s="84">
        <v>196.0</v>
      </c>
    </row>
    <row r="95">
      <c r="A95" s="84">
        <v>202.0</v>
      </c>
      <c r="B95" s="84">
        <v>190.0</v>
      </c>
      <c r="C95" s="84">
        <v>203.0</v>
      </c>
      <c r="D95" s="84">
        <v>191.0</v>
      </c>
      <c r="E95" s="84">
        <v>162.677</v>
      </c>
      <c r="F95" s="84">
        <v>164.607</v>
      </c>
      <c r="G95" s="84">
        <v>214.517</v>
      </c>
      <c r="H95" s="84">
        <v>249.642</v>
      </c>
      <c r="I95" s="84">
        <v>151.383</v>
      </c>
      <c r="J95" s="84">
        <v>146.026</v>
      </c>
      <c r="K95" s="84">
        <v>215.627</v>
      </c>
      <c r="L95" s="84">
        <v>212.357</v>
      </c>
      <c r="M95" s="84">
        <v>171.004</v>
      </c>
      <c r="N95" s="84">
        <v>149.731</v>
      </c>
      <c r="O95" s="84">
        <v>225.307</v>
      </c>
      <c r="P95" s="84">
        <v>204.578</v>
      </c>
      <c r="Q95" s="84">
        <v>206.0</v>
      </c>
      <c r="R95" s="84">
        <v>196.0</v>
      </c>
      <c r="S95" s="84">
        <v>210.0</v>
      </c>
      <c r="T95" s="84">
        <v>196.0</v>
      </c>
    </row>
    <row r="96">
      <c r="A96" s="84">
        <v>202.0</v>
      </c>
      <c r="B96" s="84">
        <v>190.0</v>
      </c>
      <c r="C96" s="84">
        <v>203.0</v>
      </c>
      <c r="D96" s="84">
        <v>191.0</v>
      </c>
      <c r="E96" s="84">
        <v>159.895</v>
      </c>
      <c r="F96" s="84">
        <v>162.052</v>
      </c>
      <c r="G96" s="84">
        <v>219.94</v>
      </c>
      <c r="H96" s="84">
        <v>248.727</v>
      </c>
      <c r="I96" s="84">
        <v>148.194</v>
      </c>
      <c r="J96" s="84">
        <v>148.418</v>
      </c>
      <c r="K96" s="84">
        <v>217.9</v>
      </c>
      <c r="L96" s="84">
        <v>212.871</v>
      </c>
      <c r="M96" s="84">
        <v>167.269</v>
      </c>
      <c r="N96" s="84">
        <v>151.049</v>
      </c>
      <c r="O96" s="84">
        <v>225.251</v>
      </c>
      <c r="P96" s="84">
        <v>203.457</v>
      </c>
      <c r="Q96" s="84">
        <v>206.0</v>
      </c>
      <c r="R96" s="84">
        <v>196.0</v>
      </c>
      <c r="S96" s="84">
        <v>210.0</v>
      </c>
      <c r="T96" s="84">
        <v>196.0</v>
      </c>
    </row>
    <row r="97">
      <c r="A97" s="84">
        <v>202.0</v>
      </c>
      <c r="B97" s="84">
        <v>190.0</v>
      </c>
      <c r="C97" s="84">
        <v>203.0</v>
      </c>
      <c r="D97" s="84">
        <v>191.0</v>
      </c>
      <c r="E97" s="84">
        <v>158.174</v>
      </c>
      <c r="F97" s="84">
        <v>159.931</v>
      </c>
      <c r="G97" s="84">
        <v>225.768</v>
      </c>
      <c r="H97" s="84">
        <v>247.297</v>
      </c>
      <c r="I97" s="84">
        <v>149.299</v>
      </c>
      <c r="J97" s="84">
        <v>150.997</v>
      </c>
      <c r="K97" s="84">
        <v>218.043</v>
      </c>
      <c r="L97" s="84">
        <v>212.904</v>
      </c>
      <c r="M97" s="84">
        <v>164.953</v>
      </c>
      <c r="N97" s="84">
        <v>153.478</v>
      </c>
      <c r="O97" s="84">
        <v>225.347</v>
      </c>
      <c r="P97" s="84">
        <v>201.99</v>
      </c>
      <c r="Q97" s="84">
        <v>206.0</v>
      </c>
      <c r="R97" s="84">
        <v>196.0</v>
      </c>
      <c r="S97" s="84">
        <v>210.0</v>
      </c>
      <c r="T97" s="84">
        <v>196.0</v>
      </c>
    </row>
    <row r="98">
      <c r="A98" s="84">
        <v>202.0</v>
      </c>
      <c r="B98" s="84">
        <v>190.0</v>
      </c>
      <c r="C98" s="84">
        <v>203.0</v>
      </c>
      <c r="D98" s="84">
        <v>191.0</v>
      </c>
      <c r="E98" s="84">
        <v>157.182</v>
      </c>
      <c r="F98" s="84">
        <v>157.831</v>
      </c>
      <c r="G98" s="84">
        <v>230.669</v>
      </c>
      <c r="H98" s="84">
        <v>245.023</v>
      </c>
      <c r="I98" s="84">
        <v>148.403</v>
      </c>
      <c r="J98" s="84">
        <v>153.693</v>
      </c>
      <c r="K98" s="84">
        <v>217.725</v>
      </c>
      <c r="L98" s="84">
        <v>212.131</v>
      </c>
      <c r="M98" s="84">
        <v>163.685</v>
      </c>
      <c r="N98" s="84">
        <v>157.104</v>
      </c>
      <c r="O98" s="84">
        <v>225.418</v>
      </c>
      <c r="P98" s="84">
        <v>200.256</v>
      </c>
      <c r="Q98" s="84">
        <v>206.0</v>
      </c>
      <c r="R98" s="84">
        <v>196.0</v>
      </c>
      <c r="S98" s="84">
        <v>210.0</v>
      </c>
      <c r="T98" s="84">
        <v>196.0</v>
      </c>
    </row>
    <row r="99">
      <c r="A99" s="84">
        <v>202.0</v>
      </c>
      <c r="B99" s="84">
        <v>190.0</v>
      </c>
      <c r="C99" s="84">
        <v>203.0</v>
      </c>
      <c r="D99" s="84">
        <v>191.0</v>
      </c>
      <c r="E99" s="84">
        <v>156.361</v>
      </c>
      <c r="F99" s="84">
        <v>155.987</v>
      </c>
      <c r="G99" s="84">
        <v>234.339</v>
      </c>
      <c r="H99" s="84">
        <v>241.603</v>
      </c>
      <c r="I99" s="84">
        <v>143.532</v>
      </c>
      <c r="J99" s="84">
        <v>156.974</v>
      </c>
      <c r="K99" s="84">
        <v>218.476</v>
      </c>
      <c r="L99" s="84">
        <v>210.394</v>
      </c>
      <c r="M99" s="84">
        <v>162.307</v>
      </c>
      <c r="N99" s="84">
        <v>161.55</v>
      </c>
      <c r="O99" s="84">
        <v>225.314</v>
      </c>
      <c r="P99" s="84">
        <v>198.374</v>
      </c>
      <c r="Q99" s="84">
        <v>206.0</v>
      </c>
      <c r="R99" s="84">
        <v>196.0</v>
      </c>
      <c r="S99" s="84">
        <v>210.0</v>
      </c>
      <c r="T99" s="84">
        <v>196.0</v>
      </c>
    </row>
    <row r="100">
      <c r="A100" s="84">
        <v>202.0</v>
      </c>
      <c r="B100" s="84">
        <v>190.0</v>
      </c>
      <c r="C100" s="84">
        <v>203.0</v>
      </c>
      <c r="D100" s="84">
        <v>191.0</v>
      </c>
      <c r="E100" s="84">
        <v>155.377</v>
      </c>
      <c r="F100" s="84">
        <v>155.185</v>
      </c>
      <c r="G100" s="84">
        <v>236.157</v>
      </c>
      <c r="H100" s="84">
        <v>236.635</v>
      </c>
      <c r="I100" s="84">
        <v>138.341</v>
      </c>
      <c r="J100" s="84">
        <v>160.533</v>
      </c>
      <c r="K100" s="84">
        <v>218.535</v>
      </c>
      <c r="L100" s="84">
        <v>207.598</v>
      </c>
      <c r="M100" s="84">
        <v>160.115</v>
      </c>
      <c r="N100" s="84">
        <v>166.159</v>
      </c>
      <c r="O100" s="84">
        <v>224.768</v>
      </c>
      <c r="P100" s="84">
        <v>196.507</v>
      </c>
      <c r="Q100" s="84">
        <v>206.0</v>
      </c>
      <c r="R100" s="84">
        <v>196.0</v>
      </c>
      <c r="S100" s="84">
        <v>210.0</v>
      </c>
      <c r="T100" s="84">
        <v>196.0</v>
      </c>
    </row>
    <row r="101">
      <c r="A101" s="84">
        <v>202.0</v>
      </c>
      <c r="B101" s="84">
        <v>190.0</v>
      </c>
      <c r="C101" s="84">
        <v>203.0</v>
      </c>
      <c r="D101" s="84">
        <v>191.0</v>
      </c>
      <c r="E101" s="84">
        <v>154.376</v>
      </c>
      <c r="F101" s="84">
        <v>155.712</v>
      </c>
      <c r="G101" s="84">
        <v>237.026</v>
      </c>
      <c r="H101" s="84">
        <v>230.252</v>
      </c>
      <c r="I101" s="84">
        <v>136.844</v>
      </c>
      <c r="J101" s="84">
        <v>163.713</v>
      </c>
      <c r="K101" s="84">
        <v>220.045</v>
      </c>
      <c r="L101" s="84">
        <v>204.115</v>
      </c>
      <c r="M101" s="84">
        <v>157.342</v>
      </c>
      <c r="N101" s="84">
        <v>170.534</v>
      </c>
      <c r="O101" s="84">
        <v>223.531</v>
      </c>
      <c r="P101" s="84">
        <v>194.811</v>
      </c>
      <c r="Q101" s="84">
        <v>206.0</v>
      </c>
      <c r="R101" s="84">
        <v>196.0</v>
      </c>
      <c r="S101" s="84">
        <v>210.0</v>
      </c>
      <c r="T101" s="84">
        <v>196.0</v>
      </c>
    </row>
    <row r="102">
      <c r="A102" s="84">
        <v>202.0</v>
      </c>
      <c r="B102" s="84">
        <v>190.0</v>
      </c>
      <c r="C102" s="84">
        <v>203.0</v>
      </c>
      <c r="D102" s="84">
        <v>191.0</v>
      </c>
      <c r="E102" s="84">
        <v>153.906</v>
      </c>
      <c r="F102" s="84">
        <v>157.217</v>
      </c>
      <c r="G102" s="84">
        <v>238.149</v>
      </c>
      <c r="H102" s="84">
        <v>223.099</v>
      </c>
      <c r="I102" s="84">
        <v>138.83</v>
      </c>
      <c r="J102" s="84">
        <v>168.148</v>
      </c>
      <c r="K102" s="84">
        <v>222.461</v>
      </c>
      <c r="L102" s="84">
        <v>200.812</v>
      </c>
      <c r="M102" s="84">
        <v>154.973</v>
      </c>
      <c r="N102" s="84">
        <v>175.114</v>
      </c>
      <c r="O102" s="84">
        <v>221.595</v>
      </c>
      <c r="P102" s="84">
        <v>193.431</v>
      </c>
      <c r="Q102" s="84">
        <v>206.0</v>
      </c>
      <c r="R102" s="84">
        <v>196.0</v>
      </c>
      <c r="S102" s="84">
        <v>210.0</v>
      </c>
      <c r="T102" s="84">
        <v>196.0</v>
      </c>
    </row>
    <row r="103">
      <c r="A103" s="84">
        <v>202.0</v>
      </c>
      <c r="B103" s="84">
        <v>190.0</v>
      </c>
      <c r="C103" s="84">
        <v>203.0</v>
      </c>
      <c r="D103" s="84">
        <v>191.0</v>
      </c>
      <c r="E103" s="84">
        <v>154.655</v>
      </c>
      <c r="F103" s="84">
        <v>159.337</v>
      </c>
      <c r="G103" s="84">
        <v>237.915</v>
      </c>
      <c r="H103" s="84">
        <v>215.955</v>
      </c>
      <c r="I103" s="84">
        <v>139.606</v>
      </c>
      <c r="J103" s="84">
        <v>174.854</v>
      </c>
      <c r="K103" s="84">
        <v>223.703</v>
      </c>
      <c r="L103" s="84">
        <v>198.424</v>
      </c>
      <c r="M103" s="84">
        <v>153.645</v>
      </c>
      <c r="N103" s="84">
        <v>180.203</v>
      </c>
      <c r="O103" s="84">
        <v>219.134</v>
      </c>
      <c r="P103" s="84">
        <v>192.541</v>
      </c>
      <c r="Q103" s="84">
        <v>206.0</v>
      </c>
      <c r="R103" s="84">
        <v>196.0</v>
      </c>
      <c r="S103" s="84">
        <v>210.0</v>
      </c>
      <c r="T103" s="84">
        <v>196.0</v>
      </c>
    </row>
    <row r="104">
      <c r="A104" s="84">
        <v>202.0</v>
      </c>
      <c r="B104" s="84">
        <v>190.0</v>
      </c>
      <c r="C104" s="84">
        <v>203.0</v>
      </c>
      <c r="D104" s="84">
        <v>191.0</v>
      </c>
      <c r="E104" s="84">
        <v>156.782</v>
      </c>
      <c r="F104" s="84">
        <v>161.927</v>
      </c>
      <c r="G104" s="84">
        <v>236.081</v>
      </c>
      <c r="H104" s="84">
        <v>208.658</v>
      </c>
      <c r="I104" s="84">
        <v>137.053</v>
      </c>
      <c r="J104" s="84">
        <v>182.92</v>
      </c>
      <c r="K104" s="84">
        <v>224.599</v>
      </c>
      <c r="L104" s="84">
        <v>196.891</v>
      </c>
      <c r="M104" s="84">
        <v>153.552</v>
      </c>
      <c r="N104" s="84">
        <v>185.686</v>
      </c>
      <c r="O104" s="84">
        <v>216.411</v>
      </c>
      <c r="P104" s="84">
        <v>192.28</v>
      </c>
      <c r="Q104" s="84">
        <v>206.0</v>
      </c>
      <c r="R104" s="84">
        <v>196.0</v>
      </c>
      <c r="S104" s="84">
        <v>210.0</v>
      </c>
      <c r="T104" s="84">
        <v>196.0</v>
      </c>
    </row>
    <row r="105">
      <c r="A105" s="84">
        <v>202.0</v>
      </c>
      <c r="B105" s="84">
        <v>190.0</v>
      </c>
      <c r="C105" s="84">
        <v>203.0</v>
      </c>
      <c r="D105" s="84">
        <v>191.0</v>
      </c>
      <c r="E105" s="84">
        <v>159.514</v>
      </c>
      <c r="F105" s="84">
        <v>165.328</v>
      </c>
      <c r="G105" s="84">
        <v>234.003</v>
      </c>
      <c r="H105" s="84">
        <v>200.906</v>
      </c>
      <c r="I105" s="84">
        <v>133.676</v>
      </c>
      <c r="J105" s="84">
        <v>190.394</v>
      </c>
      <c r="K105" s="84">
        <v>224.016</v>
      </c>
      <c r="L105" s="84">
        <v>195.842</v>
      </c>
      <c r="M105" s="84">
        <v>154.442</v>
      </c>
      <c r="N105" s="84">
        <v>190.726</v>
      </c>
      <c r="O105" s="84">
        <v>213.706</v>
      </c>
      <c r="P105" s="84">
        <v>192.647</v>
      </c>
      <c r="Q105" s="84">
        <v>206.0</v>
      </c>
      <c r="R105" s="84">
        <v>196.0</v>
      </c>
      <c r="S105" s="84">
        <v>210.0</v>
      </c>
      <c r="T105" s="84">
        <v>196.0</v>
      </c>
    </row>
    <row r="106">
      <c r="A106" s="84">
        <v>202.0</v>
      </c>
      <c r="B106" s="84">
        <v>190.0</v>
      </c>
      <c r="C106" s="84">
        <v>203.0</v>
      </c>
      <c r="D106" s="84">
        <v>191.0</v>
      </c>
      <c r="E106" s="84">
        <v>161.956</v>
      </c>
      <c r="F106" s="84">
        <v>170.331</v>
      </c>
      <c r="G106" s="84">
        <v>231.716</v>
      </c>
      <c r="H106" s="84">
        <v>192.811</v>
      </c>
      <c r="I106" s="84">
        <v>131.57</v>
      </c>
      <c r="J106" s="84">
        <v>197.078</v>
      </c>
      <c r="K106" s="84">
        <v>220.679</v>
      </c>
      <c r="L106" s="84">
        <v>195.771</v>
      </c>
      <c r="M106" s="84">
        <v>155.828</v>
      </c>
      <c r="N106" s="84">
        <v>194.952</v>
      </c>
      <c r="O106" s="84">
        <v>211.222</v>
      </c>
      <c r="P106" s="84">
        <v>193.489</v>
      </c>
      <c r="Q106" s="84">
        <v>206.0</v>
      </c>
      <c r="R106" s="84">
        <v>196.0</v>
      </c>
      <c r="S106" s="84">
        <v>210.0</v>
      </c>
      <c r="T106" s="84">
        <v>196.0</v>
      </c>
    </row>
    <row r="107">
      <c r="A107" s="84">
        <v>202.0</v>
      </c>
      <c r="B107" s="84">
        <v>190.0</v>
      </c>
      <c r="C107" s="84">
        <v>203.0</v>
      </c>
      <c r="D107" s="84">
        <v>191.0</v>
      </c>
      <c r="E107" s="84">
        <v>164.209</v>
      </c>
      <c r="F107" s="84">
        <v>177.17</v>
      </c>
      <c r="G107" s="84">
        <v>229.68</v>
      </c>
      <c r="H107" s="84">
        <v>185.173</v>
      </c>
      <c r="I107" s="84">
        <v>131.75</v>
      </c>
      <c r="J107" s="84">
        <v>203.773</v>
      </c>
      <c r="K107" s="84">
        <v>216.862</v>
      </c>
      <c r="L107" s="84">
        <v>196.517</v>
      </c>
      <c r="M107" s="84">
        <v>157.319</v>
      </c>
      <c r="N107" s="84">
        <v>198.497</v>
      </c>
      <c r="O107" s="84">
        <v>209.05</v>
      </c>
      <c r="P107" s="84">
        <v>194.5</v>
      </c>
      <c r="Q107" s="84">
        <v>206.0</v>
      </c>
      <c r="R107" s="84">
        <v>196.0</v>
      </c>
      <c r="S107" s="84">
        <v>210.0</v>
      </c>
      <c r="T107" s="84">
        <v>196.0</v>
      </c>
    </row>
    <row r="108">
      <c r="A108" s="84">
        <v>202.0</v>
      </c>
      <c r="B108" s="84">
        <v>190.0</v>
      </c>
      <c r="C108" s="84">
        <v>203.0</v>
      </c>
      <c r="D108" s="84">
        <v>191.0</v>
      </c>
      <c r="E108" s="84">
        <v>167.191</v>
      </c>
      <c r="F108" s="84">
        <v>184.849</v>
      </c>
      <c r="G108" s="84">
        <v>227.967</v>
      </c>
      <c r="H108" s="84">
        <v>178.693</v>
      </c>
      <c r="I108" s="84">
        <v>134.64</v>
      </c>
      <c r="J108" s="84">
        <v>211.141</v>
      </c>
      <c r="K108" s="84">
        <v>214.053</v>
      </c>
      <c r="L108" s="84">
        <v>196.092</v>
      </c>
      <c r="M108" s="84">
        <v>158.804</v>
      </c>
      <c r="N108" s="84">
        <v>201.357</v>
      </c>
      <c r="O108" s="84">
        <v>207.174</v>
      </c>
      <c r="P108" s="84">
        <v>195.206</v>
      </c>
      <c r="Q108" s="84">
        <v>206.0</v>
      </c>
      <c r="R108" s="84">
        <v>196.0</v>
      </c>
      <c r="S108" s="84">
        <v>210.0</v>
      </c>
      <c r="T108" s="84">
        <v>196.0</v>
      </c>
    </row>
    <row r="109">
      <c r="A109" s="84">
        <v>202.0</v>
      </c>
      <c r="B109" s="84">
        <v>190.0</v>
      </c>
      <c r="C109" s="84">
        <v>203.0</v>
      </c>
      <c r="D109" s="84">
        <v>191.0</v>
      </c>
      <c r="E109" s="84">
        <v>171.671</v>
      </c>
      <c r="F109" s="84">
        <v>192.241</v>
      </c>
      <c r="G109" s="84">
        <v>226.262</v>
      </c>
      <c r="H109" s="84">
        <v>173.283</v>
      </c>
      <c r="I109" s="84">
        <v>140.046</v>
      </c>
      <c r="J109" s="84">
        <v>219.417</v>
      </c>
      <c r="K109" s="84">
        <v>211.446</v>
      </c>
      <c r="L109" s="84">
        <v>192.951</v>
      </c>
      <c r="M109" s="84">
        <v>160.366</v>
      </c>
      <c r="N109" s="84">
        <v>203.793</v>
      </c>
      <c r="O109" s="84">
        <v>205.514</v>
      </c>
      <c r="P109" s="84">
        <v>194.969</v>
      </c>
      <c r="Q109" s="84">
        <v>206.0</v>
      </c>
      <c r="R109" s="84">
        <v>196.0</v>
      </c>
      <c r="S109" s="84">
        <v>210.0</v>
      </c>
      <c r="T109" s="84">
        <v>196.0</v>
      </c>
    </row>
    <row r="110">
      <c r="A110" s="84">
        <v>202.0</v>
      </c>
      <c r="B110" s="84">
        <v>190.0</v>
      </c>
      <c r="C110" s="84">
        <v>203.0</v>
      </c>
      <c r="D110" s="84">
        <v>191.0</v>
      </c>
      <c r="E110" s="84">
        <v>177.485</v>
      </c>
      <c r="F110" s="84">
        <v>199.244</v>
      </c>
      <c r="G110" s="84">
        <v>225.096</v>
      </c>
      <c r="H110" s="84">
        <v>168.785</v>
      </c>
      <c r="I110" s="84">
        <v>147.176</v>
      </c>
      <c r="J110" s="84">
        <v>225.623</v>
      </c>
      <c r="K110" s="84">
        <v>208.92</v>
      </c>
      <c r="L110" s="84">
        <v>186.686</v>
      </c>
      <c r="M110" s="84">
        <v>162.075</v>
      </c>
      <c r="N110" s="84">
        <v>205.877</v>
      </c>
      <c r="O110" s="84">
        <v>203.986</v>
      </c>
      <c r="P110" s="84">
        <v>193.443</v>
      </c>
      <c r="Q110" s="84">
        <v>206.0</v>
      </c>
      <c r="R110" s="84">
        <v>196.0</v>
      </c>
      <c r="S110" s="84">
        <v>210.0</v>
      </c>
      <c r="T110" s="84">
        <v>196.0</v>
      </c>
    </row>
    <row r="111">
      <c r="A111" s="84">
        <v>202.0</v>
      </c>
      <c r="B111" s="84">
        <v>190.0</v>
      </c>
      <c r="C111" s="84">
        <v>203.0</v>
      </c>
      <c r="D111" s="84">
        <v>191.0</v>
      </c>
      <c r="E111" s="84">
        <v>183.277</v>
      </c>
      <c r="F111" s="84">
        <v>206.201</v>
      </c>
      <c r="G111" s="84">
        <v>224.749</v>
      </c>
      <c r="H111" s="84">
        <v>165.496</v>
      </c>
      <c r="I111" s="84">
        <v>153.417</v>
      </c>
      <c r="J111" s="84">
        <v>229.81</v>
      </c>
      <c r="K111" s="84">
        <v>207.033</v>
      </c>
      <c r="L111" s="84">
        <v>179.913</v>
      </c>
      <c r="M111" s="84">
        <v>163.952</v>
      </c>
      <c r="N111" s="84">
        <v>207.539</v>
      </c>
      <c r="O111" s="84">
        <v>202.511</v>
      </c>
      <c r="P111" s="84">
        <v>191.0</v>
      </c>
      <c r="Q111" s="84">
        <v>206.0</v>
      </c>
      <c r="R111" s="84">
        <v>196.0</v>
      </c>
      <c r="S111" s="84">
        <v>210.0</v>
      </c>
      <c r="T111" s="84">
        <v>196.0</v>
      </c>
    </row>
    <row r="112">
      <c r="A112" s="84">
        <v>202.0</v>
      </c>
      <c r="B112" s="84">
        <v>190.0</v>
      </c>
      <c r="C112" s="84">
        <v>203.0</v>
      </c>
      <c r="D112" s="84">
        <v>191.0</v>
      </c>
      <c r="E112" s="84">
        <v>187.055</v>
      </c>
      <c r="F112" s="84">
        <v>213.54</v>
      </c>
      <c r="G112" s="84">
        <v>224.839</v>
      </c>
      <c r="H112" s="84">
        <v>163.836</v>
      </c>
      <c r="I112" s="84">
        <v>156.341</v>
      </c>
      <c r="J112" s="84">
        <v>233.066</v>
      </c>
      <c r="K112" s="84">
        <v>206.061</v>
      </c>
      <c r="L112" s="84">
        <v>175.091</v>
      </c>
      <c r="M112" s="84">
        <v>166.091</v>
      </c>
      <c r="N112" s="84">
        <v>208.898</v>
      </c>
      <c r="O112" s="84">
        <v>201.079</v>
      </c>
      <c r="P112" s="84">
        <v>188.127</v>
      </c>
      <c r="Q112" s="84">
        <v>206.0</v>
      </c>
      <c r="R112" s="84">
        <v>196.0</v>
      </c>
      <c r="S112" s="84">
        <v>210.0</v>
      </c>
      <c r="T112" s="84">
        <v>196.0</v>
      </c>
    </row>
    <row r="113">
      <c r="A113" s="84">
        <v>202.0</v>
      </c>
      <c r="B113" s="84">
        <v>190.0</v>
      </c>
      <c r="C113" s="84">
        <v>203.0</v>
      </c>
      <c r="D113" s="84">
        <v>191.0</v>
      </c>
      <c r="E113" s="84">
        <v>187.681</v>
      </c>
      <c r="F113" s="84">
        <v>221.063</v>
      </c>
      <c r="G113" s="84">
        <v>224.915</v>
      </c>
      <c r="H113" s="84">
        <v>163.46</v>
      </c>
      <c r="I113" s="84">
        <v>156.655</v>
      </c>
      <c r="J113" s="84">
        <v>233.615</v>
      </c>
      <c r="K113" s="84">
        <v>205.871</v>
      </c>
      <c r="L113" s="84">
        <v>168.331</v>
      </c>
      <c r="M113" s="84">
        <v>168.764</v>
      </c>
      <c r="N113" s="84">
        <v>209.801</v>
      </c>
      <c r="O113" s="84">
        <v>199.771</v>
      </c>
      <c r="P113" s="84">
        <v>184.862</v>
      </c>
      <c r="Q113" s="84">
        <v>206.0</v>
      </c>
      <c r="R113" s="84">
        <v>196.0</v>
      </c>
      <c r="S113" s="84">
        <v>210.0</v>
      </c>
      <c r="T113" s="84">
        <v>196.0</v>
      </c>
    </row>
    <row r="114">
      <c r="A114" s="84">
        <v>202.0</v>
      </c>
      <c r="B114" s="84">
        <v>190.0</v>
      </c>
      <c r="C114" s="84">
        <v>203.0</v>
      </c>
      <c r="D114" s="84">
        <v>191.0</v>
      </c>
      <c r="E114" s="84">
        <v>185.992</v>
      </c>
      <c r="F114" s="84">
        <v>227.913</v>
      </c>
      <c r="G114" s="84">
        <v>224.561</v>
      </c>
      <c r="H114" s="84">
        <v>162.869</v>
      </c>
      <c r="I114" s="84">
        <v>156.427</v>
      </c>
      <c r="J114" s="84">
        <v>232.583</v>
      </c>
      <c r="K114" s="84">
        <v>206.174</v>
      </c>
      <c r="L114" s="84">
        <v>156.555</v>
      </c>
      <c r="M114" s="84">
        <v>172.136</v>
      </c>
      <c r="N114" s="84">
        <v>210.213</v>
      </c>
      <c r="O114" s="84">
        <v>198.672</v>
      </c>
      <c r="P114" s="84">
        <v>180.746</v>
      </c>
      <c r="Q114" s="84">
        <v>206.0</v>
      </c>
      <c r="R114" s="84">
        <v>196.0</v>
      </c>
      <c r="S114" s="84">
        <v>210.0</v>
      </c>
      <c r="T114" s="84">
        <v>196.0</v>
      </c>
    </row>
    <row r="115">
      <c r="A115" s="84">
        <v>202.0</v>
      </c>
      <c r="B115" s="84">
        <v>190.0</v>
      </c>
      <c r="C115" s="84">
        <v>203.0</v>
      </c>
      <c r="D115" s="84">
        <v>191.0</v>
      </c>
      <c r="E115" s="84">
        <v>184.011</v>
      </c>
      <c r="F115" s="84">
        <v>233.726</v>
      </c>
      <c r="G115" s="84">
        <v>223.062</v>
      </c>
      <c r="H115" s="84">
        <v>160.906</v>
      </c>
      <c r="I115" s="84">
        <v>156.876</v>
      </c>
      <c r="J115" s="84">
        <v>230.826</v>
      </c>
      <c r="K115" s="84">
        <v>206.604</v>
      </c>
      <c r="L115" s="84">
        <v>144.705</v>
      </c>
      <c r="M115" s="84">
        <v>175.988</v>
      </c>
      <c r="N115" s="84">
        <v>210.376</v>
      </c>
      <c r="O115" s="84">
        <v>197.797</v>
      </c>
      <c r="P115" s="84">
        <v>175.588</v>
      </c>
      <c r="Q115" s="84">
        <v>206.0</v>
      </c>
      <c r="R115" s="84">
        <v>196.0</v>
      </c>
      <c r="S115" s="84">
        <v>210.0</v>
      </c>
      <c r="T115" s="84">
        <v>196.0</v>
      </c>
    </row>
    <row r="116">
      <c r="A116" s="84">
        <v>202.0</v>
      </c>
      <c r="B116" s="84">
        <v>190.0</v>
      </c>
      <c r="C116" s="84">
        <v>203.0</v>
      </c>
      <c r="D116" s="84">
        <v>191.0</v>
      </c>
      <c r="E116" s="84">
        <v>182.986</v>
      </c>
      <c r="F116" s="84">
        <v>238.253</v>
      </c>
      <c r="G116" s="84">
        <v>219.919</v>
      </c>
      <c r="H116" s="84">
        <v>158.056</v>
      </c>
      <c r="I116" s="84">
        <v>158.565</v>
      </c>
      <c r="J116" s="84">
        <v>228.53</v>
      </c>
      <c r="K116" s="84">
        <v>206.89</v>
      </c>
      <c r="L116" s="84">
        <v>138.116</v>
      </c>
      <c r="M116" s="84">
        <v>179.849</v>
      </c>
      <c r="N116" s="84">
        <v>210.438</v>
      </c>
      <c r="O116" s="84">
        <v>197.092</v>
      </c>
      <c r="P116" s="84">
        <v>170.192</v>
      </c>
      <c r="Q116" s="84">
        <v>206.0</v>
      </c>
      <c r="R116" s="84">
        <v>196.0</v>
      </c>
      <c r="S116" s="84">
        <v>210.0</v>
      </c>
      <c r="T116" s="84">
        <v>196.0</v>
      </c>
    </row>
    <row r="117">
      <c r="A117" s="84">
        <v>202.0</v>
      </c>
      <c r="B117" s="84">
        <v>190.0</v>
      </c>
      <c r="C117" s="84">
        <v>203.0</v>
      </c>
      <c r="D117" s="84">
        <v>191.0</v>
      </c>
      <c r="E117" s="84">
        <v>182.493</v>
      </c>
      <c r="F117" s="84">
        <v>241.794</v>
      </c>
      <c r="G117" s="84">
        <v>215.403</v>
      </c>
      <c r="H117" s="84">
        <v>155.561</v>
      </c>
      <c r="I117" s="84">
        <v>161.627</v>
      </c>
      <c r="J117" s="84">
        <v>226.289</v>
      </c>
      <c r="K117" s="84">
        <v>206.912</v>
      </c>
      <c r="L117" s="84">
        <v>137.865</v>
      </c>
      <c r="M117" s="84">
        <v>183.72</v>
      </c>
      <c r="N117" s="84">
        <v>210.503</v>
      </c>
      <c r="O117" s="84">
        <v>196.423</v>
      </c>
      <c r="P117" s="84">
        <v>166.052</v>
      </c>
      <c r="Q117" s="84">
        <v>206.0</v>
      </c>
      <c r="R117" s="84">
        <v>196.0</v>
      </c>
      <c r="S117" s="84">
        <v>210.0</v>
      </c>
      <c r="T117" s="84">
        <v>196.0</v>
      </c>
    </row>
    <row r="118">
      <c r="A118" s="84">
        <v>202.0</v>
      </c>
      <c r="B118" s="84">
        <v>190.0</v>
      </c>
      <c r="C118" s="84">
        <v>203.0</v>
      </c>
      <c r="D118" s="84">
        <v>191.0</v>
      </c>
      <c r="E118" s="84">
        <v>181.964</v>
      </c>
      <c r="F118" s="84">
        <v>245.11</v>
      </c>
      <c r="G118" s="84">
        <v>210.452</v>
      </c>
      <c r="H118" s="84">
        <v>154.16</v>
      </c>
      <c r="I118" s="84">
        <v>166.079</v>
      </c>
      <c r="J118" s="84">
        <v>223.043</v>
      </c>
      <c r="K118" s="84">
        <v>206.448</v>
      </c>
      <c r="L118" s="84">
        <v>142.143</v>
      </c>
      <c r="M118" s="84">
        <v>187.981</v>
      </c>
      <c r="N118" s="84">
        <v>210.648</v>
      </c>
      <c r="O118" s="84">
        <v>195.608</v>
      </c>
      <c r="P118" s="84">
        <v>164.122</v>
      </c>
      <c r="Q118" s="84">
        <v>206.0</v>
      </c>
      <c r="R118" s="84">
        <v>196.0</v>
      </c>
      <c r="S118" s="84">
        <v>210.0</v>
      </c>
      <c r="T118" s="84">
        <v>196.0</v>
      </c>
    </row>
    <row r="119">
      <c r="A119" s="84">
        <v>202.0</v>
      </c>
      <c r="B119" s="84">
        <v>190.0</v>
      </c>
      <c r="C119" s="84">
        <v>203.0</v>
      </c>
      <c r="D119" s="84">
        <v>191.0</v>
      </c>
      <c r="E119" s="84">
        <v>182.018</v>
      </c>
      <c r="F119" s="84">
        <v>248.028</v>
      </c>
      <c r="G119" s="84">
        <v>205.633</v>
      </c>
      <c r="H119" s="84">
        <v>153.667</v>
      </c>
      <c r="I119" s="84">
        <v>172.598</v>
      </c>
      <c r="J119" s="84">
        <v>219.859</v>
      </c>
      <c r="K119" s="84">
        <v>204.859</v>
      </c>
      <c r="L119" s="84">
        <v>145.735</v>
      </c>
      <c r="M119" s="84">
        <v>192.869</v>
      </c>
      <c r="N119" s="84">
        <v>210.852</v>
      </c>
      <c r="O119" s="84">
        <v>194.465</v>
      </c>
      <c r="P119" s="84">
        <v>164.046</v>
      </c>
      <c r="Q119" s="84">
        <v>206.0</v>
      </c>
      <c r="R119" s="84">
        <v>196.0</v>
      </c>
      <c r="S119" s="84">
        <v>210.0</v>
      </c>
      <c r="T119" s="84">
        <v>196.0</v>
      </c>
    </row>
    <row r="120">
      <c r="A120" s="84">
        <v>202.0</v>
      </c>
      <c r="B120" s="84">
        <v>190.0</v>
      </c>
      <c r="C120" s="84">
        <v>203.0</v>
      </c>
      <c r="D120" s="84">
        <v>191.0</v>
      </c>
      <c r="E120" s="84">
        <v>183.487</v>
      </c>
      <c r="F120" s="84">
        <v>250.283</v>
      </c>
      <c r="G120" s="84">
        <v>200.74</v>
      </c>
      <c r="H120" s="84">
        <v>153.237</v>
      </c>
      <c r="I120" s="84">
        <v>180.473</v>
      </c>
      <c r="J120" s="84">
        <v>218.245</v>
      </c>
      <c r="K120" s="84">
        <v>201.072</v>
      </c>
      <c r="L120" s="84">
        <v>145.748</v>
      </c>
      <c r="M120" s="84">
        <v>198.0</v>
      </c>
      <c r="N120" s="84">
        <v>211.059</v>
      </c>
      <c r="O120" s="84">
        <v>192.885</v>
      </c>
      <c r="P120" s="84">
        <v>164.704</v>
      </c>
      <c r="Q120" s="84">
        <v>206.0</v>
      </c>
      <c r="R120" s="84">
        <v>196.0</v>
      </c>
      <c r="S120" s="84">
        <v>210.0</v>
      </c>
      <c r="T120" s="84">
        <v>196.0</v>
      </c>
    </row>
    <row r="121">
      <c r="A121" s="84">
        <v>202.0</v>
      </c>
      <c r="B121" s="84">
        <v>190.0</v>
      </c>
      <c r="C121" s="84">
        <v>203.0</v>
      </c>
      <c r="D121" s="84">
        <v>191.0</v>
      </c>
      <c r="E121" s="84">
        <v>186.27</v>
      </c>
      <c r="F121" s="84">
        <v>251.965</v>
      </c>
      <c r="G121" s="84">
        <v>195.433</v>
      </c>
      <c r="H121" s="84">
        <v>152.29</v>
      </c>
      <c r="I121" s="84">
        <v>187.575</v>
      </c>
      <c r="J121" s="84">
        <v>217.517</v>
      </c>
      <c r="K121" s="84">
        <v>194.992</v>
      </c>
      <c r="L121" s="84">
        <v>145.496</v>
      </c>
      <c r="M121" s="84">
        <v>202.515</v>
      </c>
      <c r="N121" s="84">
        <v>211.22</v>
      </c>
      <c r="O121" s="84">
        <v>190.868</v>
      </c>
      <c r="P121" s="84">
        <v>165.175</v>
      </c>
      <c r="Q121" s="84">
        <v>206.0</v>
      </c>
      <c r="R121" s="84">
        <v>196.0</v>
      </c>
      <c r="S121" s="84">
        <v>210.0</v>
      </c>
      <c r="T121" s="84">
        <v>196.0</v>
      </c>
    </row>
    <row r="122">
      <c r="A122" s="84">
        <v>202.0</v>
      </c>
      <c r="B122" s="84">
        <v>190.0</v>
      </c>
      <c r="C122" s="84">
        <v>203.0</v>
      </c>
      <c r="D122" s="84">
        <v>191.0</v>
      </c>
      <c r="E122" s="84">
        <v>189.768</v>
      </c>
      <c r="F122" s="84">
        <v>253.226</v>
      </c>
      <c r="G122" s="84">
        <v>189.777</v>
      </c>
      <c r="H122" s="84">
        <v>151.188</v>
      </c>
      <c r="I122" s="84">
        <v>193.516</v>
      </c>
      <c r="J122" s="84">
        <v>217.164</v>
      </c>
      <c r="K122" s="84">
        <v>188.476</v>
      </c>
      <c r="L122" s="84">
        <v>147.011</v>
      </c>
      <c r="M122" s="84">
        <v>206.261</v>
      </c>
      <c r="N122" s="84">
        <v>211.299</v>
      </c>
      <c r="O122" s="84">
        <v>188.494</v>
      </c>
      <c r="P122" s="84">
        <v>165.238</v>
      </c>
      <c r="Q122" s="84">
        <v>206.0</v>
      </c>
      <c r="R122" s="84">
        <v>196.0</v>
      </c>
      <c r="S122" s="84">
        <v>210.0</v>
      </c>
      <c r="T122" s="84">
        <v>196.0</v>
      </c>
    </row>
    <row r="123">
      <c r="A123" s="84">
        <v>202.0</v>
      </c>
      <c r="B123" s="84">
        <v>190.0</v>
      </c>
      <c r="C123" s="84">
        <v>203.0</v>
      </c>
      <c r="D123" s="84">
        <v>191.0</v>
      </c>
      <c r="E123" s="84">
        <v>194.044</v>
      </c>
      <c r="F123" s="84">
        <v>254.232</v>
      </c>
      <c r="G123" s="84">
        <v>184.478</v>
      </c>
      <c r="H123" s="84">
        <v>150.638</v>
      </c>
      <c r="I123" s="84">
        <v>198.866</v>
      </c>
      <c r="J123" s="84">
        <v>217.123</v>
      </c>
      <c r="K123" s="84">
        <v>182.423</v>
      </c>
      <c r="L123" s="84">
        <v>147.351</v>
      </c>
      <c r="M123" s="84">
        <v>209.307</v>
      </c>
      <c r="N123" s="84">
        <v>211.265</v>
      </c>
      <c r="O123" s="84">
        <v>185.797</v>
      </c>
      <c r="P123" s="84">
        <v>165.118</v>
      </c>
      <c r="Q123" s="84">
        <v>206.0</v>
      </c>
      <c r="R123" s="84">
        <v>196.0</v>
      </c>
      <c r="S123" s="84">
        <v>210.0</v>
      </c>
      <c r="T123" s="84">
        <v>196.0</v>
      </c>
    </row>
    <row r="124">
      <c r="A124" s="84">
        <v>202.0</v>
      </c>
      <c r="B124" s="84">
        <v>190.0</v>
      </c>
      <c r="C124" s="84">
        <v>203.0</v>
      </c>
      <c r="D124" s="84">
        <v>191.0</v>
      </c>
      <c r="E124" s="84">
        <v>199.105</v>
      </c>
      <c r="F124" s="84">
        <v>254.476</v>
      </c>
      <c r="G124" s="84">
        <v>180.054</v>
      </c>
      <c r="H124" s="84">
        <v>150.709</v>
      </c>
      <c r="I124" s="84">
        <v>205.613</v>
      </c>
      <c r="J124" s="84">
        <v>217.168</v>
      </c>
      <c r="K124" s="84">
        <v>176.63</v>
      </c>
      <c r="L124" s="84">
        <v>144.569</v>
      </c>
      <c r="M124" s="84">
        <v>211.619</v>
      </c>
      <c r="N124" s="84">
        <v>211.111</v>
      </c>
      <c r="O124" s="84">
        <v>182.566</v>
      </c>
      <c r="P124" s="84">
        <v>165.044</v>
      </c>
      <c r="Q124" s="84">
        <v>206.0</v>
      </c>
      <c r="R124" s="84">
        <v>196.0</v>
      </c>
      <c r="S124" s="84">
        <v>210.0</v>
      </c>
      <c r="T124" s="84">
        <v>196.0</v>
      </c>
    </row>
    <row r="125">
      <c r="A125" s="84">
        <v>202.0</v>
      </c>
      <c r="B125" s="84">
        <v>190.0</v>
      </c>
      <c r="C125" s="84">
        <v>203.0</v>
      </c>
      <c r="D125" s="84">
        <v>191.0</v>
      </c>
      <c r="E125" s="84">
        <v>204.118</v>
      </c>
      <c r="F125" s="84">
        <v>253.657</v>
      </c>
      <c r="G125" s="84">
        <v>176.542</v>
      </c>
      <c r="H125" s="84">
        <v>150.868</v>
      </c>
      <c r="I125" s="84">
        <v>212.424</v>
      </c>
      <c r="J125" s="84">
        <v>217.017</v>
      </c>
      <c r="K125" s="84">
        <v>170.418</v>
      </c>
      <c r="L125" s="84">
        <v>141.022</v>
      </c>
      <c r="M125" s="84">
        <v>213.413</v>
      </c>
      <c r="N125" s="84">
        <v>210.853</v>
      </c>
      <c r="O125" s="84">
        <v>178.279</v>
      </c>
      <c r="P125" s="84">
        <v>165.082</v>
      </c>
      <c r="Q125" s="84">
        <v>206.0</v>
      </c>
      <c r="R125" s="84">
        <v>196.0</v>
      </c>
      <c r="S125" s="84">
        <v>210.0</v>
      </c>
      <c r="T125" s="84">
        <v>196.0</v>
      </c>
    </row>
    <row r="126">
      <c r="A126" s="84">
        <v>202.0</v>
      </c>
      <c r="B126" s="84">
        <v>190.0</v>
      </c>
      <c r="C126" s="84">
        <v>203.0</v>
      </c>
      <c r="D126" s="84">
        <v>191.0</v>
      </c>
      <c r="E126" s="84">
        <v>208.801</v>
      </c>
      <c r="F126" s="84">
        <v>252.226</v>
      </c>
      <c r="G126" s="84">
        <v>174.064</v>
      </c>
      <c r="H126" s="84">
        <v>150.69</v>
      </c>
      <c r="I126" s="84">
        <v>216.573</v>
      </c>
      <c r="J126" s="84">
        <v>216.428</v>
      </c>
      <c r="K126" s="84">
        <v>163.784</v>
      </c>
      <c r="L126" s="84">
        <v>139.821</v>
      </c>
      <c r="M126" s="84">
        <v>214.666</v>
      </c>
      <c r="N126" s="84">
        <v>210.507</v>
      </c>
      <c r="O126" s="84">
        <v>172.923</v>
      </c>
      <c r="P126" s="84">
        <v>165.267</v>
      </c>
      <c r="Q126" s="84">
        <v>206.0</v>
      </c>
      <c r="R126" s="84">
        <v>196.0</v>
      </c>
      <c r="S126" s="84">
        <v>210.0</v>
      </c>
      <c r="T126" s="84">
        <v>196.0</v>
      </c>
    </row>
    <row r="127">
      <c r="A127" s="84">
        <v>202.0</v>
      </c>
      <c r="B127" s="84">
        <v>190.0</v>
      </c>
      <c r="C127" s="84">
        <v>203.0</v>
      </c>
      <c r="D127" s="84">
        <v>191.0</v>
      </c>
      <c r="E127" s="84">
        <v>213.83</v>
      </c>
      <c r="F127" s="84">
        <v>250.354</v>
      </c>
      <c r="G127" s="84">
        <v>172.92</v>
      </c>
      <c r="H127" s="84">
        <v>150.284</v>
      </c>
      <c r="I127" s="84">
        <v>220.367</v>
      </c>
      <c r="J127" s="84">
        <v>215.34</v>
      </c>
      <c r="K127" s="84">
        <v>159.016</v>
      </c>
      <c r="L127" s="84">
        <v>141.999</v>
      </c>
      <c r="M127" s="84">
        <v>215.48</v>
      </c>
      <c r="N127" s="84">
        <v>210.06</v>
      </c>
      <c r="O127" s="84">
        <v>167.434</v>
      </c>
      <c r="P127" s="84">
        <v>165.736</v>
      </c>
      <c r="Q127" s="84">
        <v>206.0</v>
      </c>
      <c r="R127" s="84">
        <v>196.0</v>
      </c>
      <c r="S127" s="84">
        <v>210.0</v>
      </c>
      <c r="T127" s="84">
        <v>196.0</v>
      </c>
    </row>
    <row r="128">
      <c r="A128" s="84">
        <v>202.0</v>
      </c>
      <c r="B128" s="84">
        <v>190.0</v>
      </c>
      <c r="C128" s="84">
        <v>203.0</v>
      </c>
      <c r="D128" s="84">
        <v>191.0</v>
      </c>
      <c r="E128" s="84">
        <v>219.187</v>
      </c>
      <c r="F128" s="84">
        <v>247.894</v>
      </c>
      <c r="G128" s="84">
        <v>173.214</v>
      </c>
      <c r="H128" s="84">
        <v>150.271</v>
      </c>
      <c r="I128" s="84">
        <v>222.774</v>
      </c>
      <c r="J128" s="84">
        <v>213.88</v>
      </c>
      <c r="K128" s="84">
        <v>157.423</v>
      </c>
      <c r="L128" s="84">
        <v>146.103</v>
      </c>
      <c r="M128" s="84">
        <v>216.054</v>
      </c>
      <c r="N128" s="84">
        <v>209.471</v>
      </c>
      <c r="O128" s="84">
        <v>162.838</v>
      </c>
      <c r="P128" s="84">
        <v>166.774</v>
      </c>
      <c r="Q128" s="84">
        <v>206.0</v>
      </c>
      <c r="R128" s="84">
        <v>196.0</v>
      </c>
      <c r="S128" s="84">
        <v>210.0</v>
      </c>
      <c r="T128" s="84">
        <v>196.0</v>
      </c>
    </row>
    <row r="129">
      <c r="A129" s="84">
        <v>202.0</v>
      </c>
      <c r="B129" s="84">
        <v>190.0</v>
      </c>
      <c r="C129" s="84">
        <v>203.0</v>
      </c>
      <c r="D129" s="84">
        <v>191.0</v>
      </c>
      <c r="E129" s="84">
        <v>223.792</v>
      </c>
      <c r="F129" s="84">
        <v>244.855</v>
      </c>
      <c r="G129" s="84">
        <v>174.468</v>
      </c>
      <c r="H129" s="84">
        <v>151.227</v>
      </c>
      <c r="I129" s="84">
        <v>223.079</v>
      </c>
      <c r="J129" s="84">
        <v>212.242</v>
      </c>
      <c r="K129" s="84">
        <v>157.332</v>
      </c>
      <c r="L129" s="84">
        <v>149.227</v>
      </c>
      <c r="M129" s="84">
        <v>216.34</v>
      </c>
      <c r="N129" s="84">
        <v>208.688</v>
      </c>
      <c r="O129" s="84">
        <v>159.502</v>
      </c>
      <c r="P129" s="84">
        <v>168.753</v>
      </c>
      <c r="Q129" s="84">
        <v>206.0</v>
      </c>
      <c r="R129" s="84">
        <v>196.0</v>
      </c>
      <c r="S129" s="84">
        <v>210.0</v>
      </c>
      <c r="T129" s="84">
        <v>196.0</v>
      </c>
    </row>
    <row r="130">
      <c r="A130" s="84">
        <v>202.0</v>
      </c>
      <c r="B130" s="84">
        <v>190.0</v>
      </c>
      <c r="C130" s="84">
        <v>203.0</v>
      </c>
      <c r="D130" s="84">
        <v>191.0</v>
      </c>
      <c r="E130" s="84">
        <v>227.363</v>
      </c>
      <c r="F130" s="84">
        <v>241.207</v>
      </c>
      <c r="G130" s="84">
        <v>175.593</v>
      </c>
      <c r="H130" s="84">
        <v>153.136</v>
      </c>
      <c r="I130" s="84">
        <v>223.628</v>
      </c>
      <c r="J130" s="84">
        <v>210.516</v>
      </c>
      <c r="K130" s="84">
        <v>156.028</v>
      </c>
      <c r="L130" s="84">
        <v>150.423</v>
      </c>
      <c r="M130" s="84">
        <v>216.438</v>
      </c>
      <c r="N130" s="84">
        <v>207.666</v>
      </c>
      <c r="O130" s="84">
        <v>156.961</v>
      </c>
      <c r="P130" s="84">
        <v>171.624</v>
      </c>
      <c r="Q130" s="84">
        <v>206.0</v>
      </c>
      <c r="R130" s="84">
        <v>196.0</v>
      </c>
      <c r="S130" s="84">
        <v>210.0</v>
      </c>
      <c r="T130" s="84">
        <v>196.0</v>
      </c>
    </row>
    <row r="131">
      <c r="A131" s="84">
        <v>202.0</v>
      </c>
      <c r="B131" s="84">
        <v>190.0</v>
      </c>
      <c r="C131" s="84">
        <v>203.0</v>
      </c>
      <c r="D131" s="84">
        <v>191.0</v>
      </c>
      <c r="E131" s="84">
        <v>229.42</v>
      </c>
      <c r="F131" s="84">
        <v>236.573</v>
      </c>
      <c r="G131" s="84">
        <v>175.603</v>
      </c>
      <c r="H131" s="84">
        <v>155.729</v>
      </c>
      <c r="I131" s="84">
        <v>223.322</v>
      </c>
      <c r="J131" s="84">
        <v>208.819</v>
      </c>
      <c r="K131" s="84">
        <v>153.234</v>
      </c>
      <c r="L131" s="84">
        <v>151.762</v>
      </c>
      <c r="M131" s="84">
        <v>216.479</v>
      </c>
      <c r="N131" s="84">
        <v>206.415</v>
      </c>
      <c r="O131" s="84">
        <v>154.83</v>
      </c>
      <c r="P131" s="84">
        <v>174.93</v>
      </c>
      <c r="Q131" s="84">
        <v>206.0</v>
      </c>
      <c r="R131" s="84">
        <v>196.0</v>
      </c>
      <c r="S131" s="84">
        <v>210.0</v>
      </c>
      <c r="T131" s="84">
        <v>196.0</v>
      </c>
    </row>
    <row r="132">
      <c r="A132" s="84">
        <v>202.0</v>
      </c>
      <c r="B132" s="84">
        <v>190.0</v>
      </c>
      <c r="C132" s="84">
        <v>203.0</v>
      </c>
      <c r="D132" s="84">
        <v>191.0</v>
      </c>
      <c r="E132" s="84">
        <v>230.034</v>
      </c>
      <c r="F132" s="84">
        <v>230.927</v>
      </c>
      <c r="G132" s="84">
        <v>174.467</v>
      </c>
      <c r="H132" s="84">
        <v>159.023</v>
      </c>
      <c r="I132" s="84">
        <v>223.204</v>
      </c>
      <c r="J132" s="84">
        <v>207.22</v>
      </c>
      <c r="K132" s="84">
        <v>152.361</v>
      </c>
      <c r="L132" s="84">
        <v>155.153</v>
      </c>
      <c r="M132" s="84">
        <v>216.401</v>
      </c>
      <c r="N132" s="84">
        <v>204.981</v>
      </c>
      <c r="O132" s="84">
        <v>152.984</v>
      </c>
      <c r="P132" s="84">
        <v>178.014</v>
      </c>
      <c r="Q132" s="84">
        <v>206.0</v>
      </c>
      <c r="R132" s="84">
        <v>196.0</v>
      </c>
      <c r="S132" s="84">
        <v>210.0</v>
      </c>
      <c r="T132" s="84">
        <v>196.0</v>
      </c>
    </row>
    <row r="133">
      <c r="A133" s="84">
        <v>202.0</v>
      </c>
      <c r="B133" s="84">
        <v>190.0</v>
      </c>
      <c r="C133" s="84">
        <v>203.0</v>
      </c>
      <c r="D133" s="84">
        <v>191.0</v>
      </c>
      <c r="E133" s="84">
        <v>230.526</v>
      </c>
      <c r="F133" s="84">
        <v>224.68</v>
      </c>
      <c r="G133" s="84">
        <v>172.853</v>
      </c>
      <c r="H133" s="84">
        <v>163.038</v>
      </c>
      <c r="I133" s="84">
        <v>223.654</v>
      </c>
      <c r="J133" s="84">
        <v>205.812</v>
      </c>
      <c r="K133" s="84">
        <v>156.241</v>
      </c>
      <c r="L133" s="84">
        <v>160.444</v>
      </c>
      <c r="M133" s="84">
        <v>216.179</v>
      </c>
      <c r="N133" s="84">
        <v>203.452</v>
      </c>
      <c r="O133" s="84">
        <v>151.643</v>
      </c>
      <c r="P133" s="84">
        <v>181.076</v>
      </c>
      <c r="Q133" s="84">
        <v>206.0</v>
      </c>
      <c r="R133" s="84">
        <v>196.0</v>
      </c>
      <c r="S133" s="84">
        <v>210.0</v>
      </c>
      <c r="T133" s="84">
        <v>196.0</v>
      </c>
    </row>
    <row r="134">
      <c r="A134" s="84">
        <v>202.0</v>
      </c>
      <c r="B134" s="84">
        <v>190.0</v>
      </c>
      <c r="C134" s="84">
        <v>203.0</v>
      </c>
      <c r="D134" s="84">
        <v>191.0</v>
      </c>
      <c r="E134" s="84">
        <v>230.78</v>
      </c>
      <c r="F134" s="84">
        <v>218.724</v>
      </c>
      <c r="G134" s="84">
        <v>171.334</v>
      </c>
      <c r="H134" s="84">
        <v>167.565</v>
      </c>
      <c r="I134" s="84">
        <v>222.382</v>
      </c>
      <c r="J134" s="84">
        <v>204.415</v>
      </c>
      <c r="K134" s="84">
        <v>161.328</v>
      </c>
      <c r="L134" s="84">
        <v>166.879</v>
      </c>
      <c r="M134" s="84">
        <v>215.881</v>
      </c>
      <c r="N134" s="84">
        <v>201.956</v>
      </c>
      <c r="O134" s="84">
        <v>150.89</v>
      </c>
      <c r="P134" s="84">
        <v>184.473</v>
      </c>
      <c r="Q134" s="84">
        <v>206.0</v>
      </c>
      <c r="R134" s="84">
        <v>196.0</v>
      </c>
      <c r="S134" s="84">
        <v>210.0</v>
      </c>
      <c r="T134" s="84">
        <v>196.0</v>
      </c>
    </row>
    <row r="135">
      <c r="A135" s="84">
        <v>202.0</v>
      </c>
      <c r="B135" s="84">
        <v>190.0</v>
      </c>
      <c r="C135" s="84">
        <v>203.0</v>
      </c>
      <c r="D135" s="84">
        <v>191.0</v>
      </c>
      <c r="E135" s="84">
        <v>230.212</v>
      </c>
      <c r="F135" s="84">
        <v>212.999</v>
      </c>
      <c r="G135" s="84">
        <v>170.161</v>
      </c>
      <c r="H135" s="84">
        <v>172.447</v>
      </c>
      <c r="I135" s="84">
        <v>220.635</v>
      </c>
      <c r="J135" s="84">
        <v>202.209</v>
      </c>
      <c r="K135" s="84">
        <v>161.678</v>
      </c>
      <c r="L135" s="84">
        <v>174.69</v>
      </c>
      <c r="M135" s="84">
        <v>215.545</v>
      </c>
      <c r="N135" s="84">
        <v>200.557</v>
      </c>
      <c r="O135" s="84">
        <v>150.655</v>
      </c>
      <c r="P135" s="84">
        <v>188.478</v>
      </c>
      <c r="Q135" s="84">
        <v>206.0</v>
      </c>
      <c r="R135" s="84">
        <v>196.0</v>
      </c>
      <c r="S135" s="84">
        <v>210.0</v>
      </c>
      <c r="T135" s="84">
        <v>196.0</v>
      </c>
    </row>
    <row r="136">
      <c r="A136" s="84">
        <v>202.0</v>
      </c>
      <c r="B136" s="84">
        <v>190.0</v>
      </c>
      <c r="C136" s="84">
        <v>203.0</v>
      </c>
      <c r="D136" s="84">
        <v>191.0</v>
      </c>
      <c r="E136" s="84">
        <v>229.813</v>
      </c>
      <c r="F136" s="84">
        <v>206.927</v>
      </c>
      <c r="G136" s="84">
        <v>169.111</v>
      </c>
      <c r="H136" s="84">
        <v>177.755</v>
      </c>
      <c r="I136" s="84">
        <v>219.66</v>
      </c>
      <c r="J136" s="84">
        <v>197.501</v>
      </c>
      <c r="K136" s="84">
        <v>157.53</v>
      </c>
      <c r="L136" s="84">
        <v>182.334</v>
      </c>
      <c r="M136" s="84">
        <v>215.122</v>
      </c>
      <c r="N136" s="84">
        <v>199.261</v>
      </c>
      <c r="O136" s="84">
        <v>150.689</v>
      </c>
      <c r="P136" s="84">
        <v>192.518</v>
      </c>
      <c r="Q136" s="84">
        <v>206.0</v>
      </c>
      <c r="R136" s="84">
        <v>196.0</v>
      </c>
      <c r="S136" s="84">
        <v>210.0</v>
      </c>
      <c r="T136" s="84">
        <v>196.0</v>
      </c>
    </row>
    <row r="137">
      <c r="A137" s="84">
        <v>202.0</v>
      </c>
      <c r="B137" s="84">
        <v>190.0</v>
      </c>
      <c r="C137" s="84">
        <v>203.0</v>
      </c>
      <c r="D137" s="84">
        <v>191.0</v>
      </c>
      <c r="E137" s="84">
        <v>229.441</v>
      </c>
      <c r="F137" s="84">
        <v>200.043</v>
      </c>
      <c r="G137" s="84">
        <v>167.747</v>
      </c>
      <c r="H137" s="84">
        <v>183.773</v>
      </c>
      <c r="I137" s="84">
        <v>218.575</v>
      </c>
      <c r="J137" s="84">
        <v>189.944</v>
      </c>
      <c r="K137" s="84">
        <v>152.297</v>
      </c>
      <c r="L137" s="84">
        <v>188.651</v>
      </c>
      <c r="M137" s="84">
        <v>214.505</v>
      </c>
      <c r="N137" s="84">
        <v>198.045</v>
      </c>
      <c r="O137" s="84">
        <v>150.696</v>
      </c>
      <c r="P137" s="84">
        <v>195.917</v>
      </c>
      <c r="Q137" s="84">
        <v>206.0</v>
      </c>
      <c r="R137" s="84">
        <v>196.0</v>
      </c>
      <c r="S137" s="84">
        <v>210.0</v>
      </c>
      <c r="T137" s="84">
        <v>196.0</v>
      </c>
    </row>
    <row r="138">
      <c r="A138" s="84">
        <v>202.0</v>
      </c>
      <c r="B138" s="84">
        <v>190.0</v>
      </c>
      <c r="C138" s="84">
        <v>203.0</v>
      </c>
      <c r="D138" s="84">
        <v>191.0</v>
      </c>
      <c r="E138" s="84">
        <v>228.73</v>
      </c>
      <c r="F138" s="84">
        <v>192.668</v>
      </c>
      <c r="G138" s="84">
        <v>166.11</v>
      </c>
      <c r="H138" s="84">
        <v>190.733</v>
      </c>
      <c r="I138" s="84">
        <v>217.478</v>
      </c>
      <c r="J138" s="84">
        <v>181.986</v>
      </c>
      <c r="K138" s="84">
        <v>147.396</v>
      </c>
      <c r="L138" s="84">
        <v>194.442</v>
      </c>
      <c r="M138" s="84">
        <v>213.603</v>
      </c>
      <c r="N138" s="84">
        <v>196.86</v>
      </c>
      <c r="O138" s="84">
        <v>150.62</v>
      </c>
      <c r="P138" s="84">
        <v>198.822</v>
      </c>
      <c r="Q138" s="84">
        <v>206.0</v>
      </c>
      <c r="R138" s="84">
        <v>196.0</v>
      </c>
      <c r="S138" s="84">
        <v>210.0</v>
      </c>
      <c r="T138" s="84">
        <v>196.0</v>
      </c>
    </row>
    <row r="139">
      <c r="A139" s="84">
        <v>202.0</v>
      </c>
      <c r="B139" s="84">
        <v>190.0</v>
      </c>
      <c r="C139" s="84">
        <v>203.0</v>
      </c>
      <c r="D139" s="84">
        <v>191.0</v>
      </c>
      <c r="E139" s="84">
        <v>228.464</v>
      </c>
      <c r="F139" s="84">
        <v>185.844</v>
      </c>
      <c r="G139" s="84">
        <v>164.81</v>
      </c>
      <c r="H139" s="84">
        <v>198.565</v>
      </c>
      <c r="I139" s="84">
        <v>217.051</v>
      </c>
      <c r="J139" s="84">
        <v>174.92</v>
      </c>
      <c r="K139" s="84">
        <v>143.225</v>
      </c>
      <c r="L139" s="84">
        <v>199.26</v>
      </c>
      <c r="M139" s="84">
        <v>212.393</v>
      </c>
      <c r="N139" s="84">
        <v>195.597</v>
      </c>
      <c r="O139" s="84">
        <v>150.679</v>
      </c>
      <c r="P139" s="84">
        <v>201.248</v>
      </c>
      <c r="Q139" s="84">
        <v>206.0</v>
      </c>
      <c r="R139" s="84">
        <v>196.0</v>
      </c>
      <c r="S139" s="84">
        <v>210.0</v>
      </c>
      <c r="T139" s="84">
        <v>196.0</v>
      </c>
    </row>
    <row r="140">
      <c r="A140" s="84">
        <v>202.0</v>
      </c>
      <c r="B140" s="84">
        <v>190.0</v>
      </c>
      <c r="C140" s="84">
        <v>203.0</v>
      </c>
      <c r="D140" s="84">
        <v>191.0</v>
      </c>
      <c r="E140" s="84">
        <v>228.691</v>
      </c>
      <c r="F140" s="84">
        <v>180.101</v>
      </c>
      <c r="G140" s="84">
        <v>164.396</v>
      </c>
      <c r="H140" s="84">
        <v>206.697</v>
      </c>
      <c r="I140" s="84">
        <v>217.082</v>
      </c>
      <c r="J140" s="84">
        <v>169.042</v>
      </c>
      <c r="K140" s="84">
        <v>141.057</v>
      </c>
      <c r="L140" s="84">
        <v>205.868</v>
      </c>
      <c r="M140" s="84">
        <v>210.893</v>
      </c>
      <c r="N140" s="84">
        <v>194.023</v>
      </c>
      <c r="O140" s="84">
        <v>151.187</v>
      </c>
      <c r="P140" s="84">
        <v>203.374</v>
      </c>
      <c r="Q140" s="84">
        <v>206.0</v>
      </c>
      <c r="R140" s="84">
        <v>196.0</v>
      </c>
      <c r="S140" s="84">
        <v>210.0</v>
      </c>
      <c r="T140" s="84">
        <v>196.0</v>
      </c>
    </row>
    <row r="141">
      <c r="A141" s="84">
        <v>202.0</v>
      </c>
      <c r="B141" s="84">
        <v>190.0</v>
      </c>
      <c r="C141" s="84">
        <v>203.0</v>
      </c>
      <c r="D141" s="84">
        <v>191.0</v>
      </c>
      <c r="E141" s="84">
        <v>228.658</v>
      </c>
      <c r="F141" s="84">
        <v>175.395</v>
      </c>
      <c r="G141" s="84">
        <v>164.833</v>
      </c>
      <c r="H141" s="84">
        <v>214.866</v>
      </c>
      <c r="I141" s="84">
        <v>217.07</v>
      </c>
      <c r="J141" s="84">
        <v>162.976</v>
      </c>
      <c r="K141" s="84">
        <v>141.884</v>
      </c>
      <c r="L141" s="84">
        <v>212.376</v>
      </c>
      <c r="M141" s="84">
        <v>209.101</v>
      </c>
      <c r="N141" s="84">
        <v>191.806</v>
      </c>
      <c r="O141" s="84">
        <v>152.407</v>
      </c>
      <c r="P141" s="84">
        <v>205.404</v>
      </c>
      <c r="Q141" s="84">
        <v>206.0</v>
      </c>
      <c r="R141" s="84">
        <v>196.0</v>
      </c>
      <c r="S141" s="84">
        <v>210.0</v>
      </c>
      <c r="T141" s="84">
        <v>196.0</v>
      </c>
    </row>
    <row r="142">
      <c r="A142" s="84">
        <v>202.0</v>
      </c>
      <c r="B142" s="84">
        <v>190.0</v>
      </c>
      <c r="C142" s="84">
        <v>203.0</v>
      </c>
      <c r="D142" s="84">
        <v>191.0</v>
      </c>
      <c r="E142" s="84">
        <v>228.375</v>
      </c>
      <c r="F142" s="84">
        <v>171.899</v>
      </c>
      <c r="G142" s="84">
        <v>165.569</v>
      </c>
      <c r="H142" s="84">
        <v>222.948</v>
      </c>
      <c r="I142" s="84">
        <v>216.735</v>
      </c>
      <c r="J142" s="84">
        <v>156.243</v>
      </c>
      <c r="K142" s="84">
        <v>144.092</v>
      </c>
      <c r="L142" s="84">
        <v>215.721</v>
      </c>
      <c r="M142" s="84">
        <v>207.003</v>
      </c>
      <c r="N142" s="84">
        <v>189.456</v>
      </c>
      <c r="O142" s="84">
        <v>154.539</v>
      </c>
      <c r="P142" s="84">
        <v>207.087</v>
      </c>
      <c r="Q142" s="84">
        <v>206.0</v>
      </c>
      <c r="R142" s="84">
        <v>196.0</v>
      </c>
      <c r="S142" s="84">
        <v>210.0</v>
      </c>
      <c r="T142" s="84">
        <v>196.0</v>
      </c>
    </row>
    <row r="143">
      <c r="A143" s="84">
        <v>202.0</v>
      </c>
      <c r="B143" s="84">
        <v>190.0</v>
      </c>
      <c r="C143" s="84">
        <v>203.0</v>
      </c>
      <c r="D143" s="84">
        <v>191.0</v>
      </c>
      <c r="E143" s="84">
        <v>228.186</v>
      </c>
      <c r="F143" s="84">
        <v>169.984</v>
      </c>
      <c r="G143" s="84">
        <v>165.902</v>
      </c>
      <c r="H143" s="84">
        <v>230.803</v>
      </c>
      <c r="I143" s="84">
        <v>215.976</v>
      </c>
      <c r="J143" s="84">
        <v>151.837</v>
      </c>
      <c r="K143" s="84">
        <v>145.784</v>
      </c>
      <c r="L143" s="84">
        <v>219.214</v>
      </c>
      <c r="M143" s="84">
        <v>204.621</v>
      </c>
      <c r="N143" s="84">
        <v>187.827</v>
      </c>
      <c r="O143" s="84">
        <v>157.691</v>
      </c>
      <c r="P143" s="84">
        <v>208.586</v>
      </c>
      <c r="Q143" s="84">
        <v>206.0</v>
      </c>
      <c r="R143" s="84">
        <v>196.0</v>
      </c>
      <c r="S143" s="84">
        <v>210.0</v>
      </c>
      <c r="T143" s="84">
        <v>196.0</v>
      </c>
    </row>
    <row r="144">
      <c r="A144" s="84">
        <v>202.0</v>
      </c>
      <c r="B144" s="84">
        <v>190.0</v>
      </c>
      <c r="C144" s="84">
        <v>203.0</v>
      </c>
      <c r="D144" s="84">
        <v>191.0</v>
      </c>
      <c r="E144" s="84">
        <v>227.877</v>
      </c>
      <c r="F144" s="84">
        <v>169.657</v>
      </c>
      <c r="G144" s="84">
        <v>165.271</v>
      </c>
      <c r="H144" s="84">
        <v>238.943</v>
      </c>
      <c r="I144" s="84">
        <v>214.912</v>
      </c>
      <c r="J144" s="84">
        <v>151.373</v>
      </c>
      <c r="K144" s="84">
        <v>147.149</v>
      </c>
      <c r="L144" s="84">
        <v>220.3</v>
      </c>
      <c r="M144" s="84">
        <v>202.106</v>
      </c>
      <c r="N144" s="84">
        <v>187.123</v>
      </c>
      <c r="O144" s="84">
        <v>161.976</v>
      </c>
      <c r="P144" s="84">
        <v>209.762</v>
      </c>
      <c r="Q144" s="84">
        <v>206.0</v>
      </c>
      <c r="R144" s="84">
        <v>196.0</v>
      </c>
      <c r="S144" s="84">
        <v>210.0</v>
      </c>
      <c r="T144" s="84">
        <v>196.0</v>
      </c>
    </row>
    <row r="145">
      <c r="A145" s="84">
        <v>202.0</v>
      </c>
      <c r="B145" s="84">
        <v>190.0</v>
      </c>
      <c r="C145" s="84">
        <v>203.0</v>
      </c>
      <c r="D145" s="84">
        <v>191.0</v>
      </c>
      <c r="E145" s="84">
        <v>226.975</v>
      </c>
      <c r="F145" s="84">
        <v>169.801</v>
      </c>
      <c r="G145" s="84">
        <v>163.662</v>
      </c>
      <c r="H145" s="84">
        <v>247.204</v>
      </c>
      <c r="I145" s="84">
        <v>213.668</v>
      </c>
      <c r="J145" s="84">
        <v>151.968</v>
      </c>
      <c r="K145" s="84">
        <v>148.659</v>
      </c>
      <c r="L145" s="84">
        <v>219.826</v>
      </c>
      <c r="M145" s="84">
        <v>199.692</v>
      </c>
      <c r="N145" s="84">
        <v>186.735</v>
      </c>
      <c r="O145" s="84">
        <v>167.608</v>
      </c>
      <c r="P145" s="84">
        <v>210.44</v>
      </c>
      <c r="Q145" s="84">
        <v>206.0</v>
      </c>
      <c r="R145" s="84">
        <v>196.0</v>
      </c>
      <c r="S145" s="84">
        <v>210.0</v>
      </c>
      <c r="T145" s="84">
        <v>196.0</v>
      </c>
    </row>
    <row r="146">
      <c r="A146" s="84">
        <v>202.0</v>
      </c>
      <c r="B146" s="84">
        <v>190.0</v>
      </c>
      <c r="C146" s="84">
        <v>203.0</v>
      </c>
      <c r="D146" s="84">
        <v>191.0</v>
      </c>
      <c r="E146" s="84">
        <v>225.114</v>
      </c>
      <c r="F146" s="84">
        <v>168.929</v>
      </c>
      <c r="G146" s="84">
        <v>161.916</v>
      </c>
      <c r="H146" s="84">
        <v>254.061</v>
      </c>
      <c r="I146" s="84">
        <v>212.307</v>
      </c>
      <c r="J146" s="84">
        <v>149.361</v>
      </c>
      <c r="K146" s="84">
        <v>151.836</v>
      </c>
      <c r="L146" s="84">
        <v>220.629</v>
      </c>
      <c r="M146" s="84">
        <v>197.497</v>
      </c>
      <c r="N146" s="84">
        <v>185.481</v>
      </c>
      <c r="O146" s="84">
        <v>174.284</v>
      </c>
      <c r="P146" s="84">
        <v>210.852</v>
      </c>
      <c r="Q146" s="84">
        <v>206.0</v>
      </c>
      <c r="R146" s="84">
        <v>196.0</v>
      </c>
      <c r="S146" s="84">
        <v>210.0</v>
      </c>
      <c r="T146" s="84">
        <v>196.0</v>
      </c>
    </row>
    <row r="147">
      <c r="A147" s="84"/>
      <c r="B147" s="84"/>
      <c r="C147" s="84"/>
      <c r="D147" s="84"/>
    </row>
    <row r="148">
      <c r="A148" s="103">
        <f t="shared" ref="A148:T148" si="3">AVERAGE(A83:A146)</f>
        <v>202</v>
      </c>
      <c r="B148" s="103">
        <f t="shared" si="3"/>
        <v>190</v>
      </c>
      <c r="C148" s="103">
        <f t="shared" si="3"/>
        <v>203</v>
      </c>
      <c r="D148" s="103">
        <f t="shared" si="3"/>
        <v>191</v>
      </c>
      <c r="E148" s="103">
        <f t="shared" si="3"/>
        <v>195.2897969</v>
      </c>
      <c r="F148" s="103">
        <f t="shared" si="3"/>
        <v>197.8436563</v>
      </c>
      <c r="G148" s="103">
        <f t="shared" si="3"/>
        <v>194.931375</v>
      </c>
      <c r="H148" s="103">
        <f t="shared" si="3"/>
        <v>200.2584063</v>
      </c>
      <c r="I148" s="103">
        <f t="shared" si="3"/>
        <v>184.3294531</v>
      </c>
      <c r="J148" s="103">
        <f t="shared" si="3"/>
        <v>186.0431406</v>
      </c>
      <c r="K148" s="103">
        <f t="shared" si="3"/>
        <v>185.6992813</v>
      </c>
      <c r="L148" s="103">
        <f t="shared" si="3"/>
        <v>185.7842188</v>
      </c>
      <c r="M148" s="103">
        <f t="shared" si="3"/>
        <v>188.89975</v>
      </c>
      <c r="N148" s="103">
        <f t="shared" si="3"/>
        <v>190.1457969</v>
      </c>
      <c r="O148" s="103">
        <f t="shared" si="3"/>
        <v>190.1405469</v>
      </c>
      <c r="P148" s="103">
        <f t="shared" si="3"/>
        <v>190.8238906</v>
      </c>
      <c r="Q148" s="103">
        <f t="shared" si="3"/>
        <v>206</v>
      </c>
      <c r="R148" s="103">
        <f t="shared" si="3"/>
        <v>196</v>
      </c>
      <c r="S148" s="103">
        <f t="shared" si="3"/>
        <v>210</v>
      </c>
      <c r="T148" s="103">
        <f t="shared" si="3"/>
        <v>196</v>
      </c>
    </row>
    <row r="149">
      <c r="A149" s="85">
        <v>202.0</v>
      </c>
      <c r="B149" s="85">
        <v>190.0</v>
      </c>
      <c r="C149" s="85">
        <v>203.0</v>
      </c>
      <c r="D149" s="85">
        <v>191.0</v>
      </c>
      <c r="E149" s="85">
        <v>195.0</v>
      </c>
      <c r="F149" s="85">
        <v>198.0</v>
      </c>
      <c r="G149" s="85">
        <v>195.0</v>
      </c>
      <c r="H149" s="85">
        <v>200.0</v>
      </c>
      <c r="I149" s="85">
        <v>184.0</v>
      </c>
      <c r="J149" s="85">
        <v>186.0</v>
      </c>
      <c r="K149" s="85">
        <v>186.0</v>
      </c>
      <c r="L149" s="85">
        <v>186.0</v>
      </c>
    </row>
  </sheetData>
  <mergeCells count="15">
    <mergeCell ref="AD2:AG2"/>
    <mergeCell ref="AH2:AK2"/>
    <mergeCell ref="AL2:AO2"/>
    <mergeCell ref="A81:D81"/>
    <mergeCell ref="E81:H81"/>
    <mergeCell ref="I81:L81"/>
    <mergeCell ref="M81:P81"/>
    <mergeCell ref="Q81:T81"/>
    <mergeCell ref="A2:D2"/>
    <mergeCell ref="E2:H2"/>
    <mergeCell ref="I2:L2"/>
    <mergeCell ref="M2:P2"/>
    <mergeCell ref="Q2:T2"/>
    <mergeCell ref="V2:Y2"/>
    <mergeCell ref="Z2:AC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.14"/>
    <col customWidth="1" min="3" max="3" width="11.43"/>
    <col customWidth="1" min="4" max="4" width="8.43"/>
    <col customWidth="1" min="5" max="5" width="10.14"/>
    <col customWidth="1" min="6" max="6" width="8.86"/>
    <col customWidth="1" min="7" max="7" width="6.43"/>
    <col customWidth="1" min="8" max="8" width="9.86"/>
    <col customWidth="1" min="9" max="9" width="12.14"/>
    <col customWidth="1" min="11" max="11" width="9.0"/>
    <col customWidth="1" min="12" max="12" width="61.57"/>
  </cols>
  <sheetData>
    <row r="1" ht="15.75" customHeight="1">
      <c r="A1" s="50" t="s">
        <v>70</v>
      </c>
      <c r="B1" s="40"/>
      <c r="C1" s="40"/>
      <c r="D1" s="40"/>
      <c r="E1" s="40"/>
      <c r="F1" s="40"/>
      <c r="G1" s="40"/>
      <c r="H1" s="40"/>
      <c r="I1" s="40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ht="15.75" customHeight="1">
      <c r="A2" s="42" t="s">
        <v>1</v>
      </c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ht="15.75" customHeight="1">
      <c r="A3" s="43" t="s">
        <v>4</v>
      </c>
      <c r="B3" s="43" t="s">
        <v>6</v>
      </c>
      <c r="C3" s="44" t="s">
        <v>11</v>
      </c>
      <c r="D3" s="45">
        <v>0.125</v>
      </c>
      <c r="E3" s="45">
        <v>0.375</v>
      </c>
      <c r="F3" s="45">
        <v>0.625</v>
      </c>
      <c r="G3" s="45">
        <v>0.875</v>
      </c>
      <c r="H3" s="47" t="s">
        <v>42</v>
      </c>
      <c r="I3" s="48" t="s">
        <v>43</v>
      </c>
      <c r="J3" s="49" t="s">
        <v>44</v>
      </c>
      <c r="K3" s="44" t="s">
        <v>45</v>
      </c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ht="15.75" customHeight="1">
      <c r="A4" s="105" t="s">
        <v>19</v>
      </c>
      <c r="B4" s="58">
        <v>90.0</v>
      </c>
      <c r="C4" s="59" t="s">
        <v>20</v>
      </c>
      <c r="D4" s="59">
        <v>173.0</v>
      </c>
      <c r="E4" s="59">
        <v>173.0</v>
      </c>
      <c r="F4" s="59">
        <v>173.0</v>
      </c>
      <c r="G4" s="59">
        <v>173.0</v>
      </c>
      <c r="H4" s="61">
        <f t="shared" ref="H4:H8" si="1">AVERAGE(D4:G4)</f>
        <v>173</v>
      </c>
      <c r="I4" s="60">
        <f t="shared" ref="I4:I8" si="2">MEDIAN(D4:G4)</f>
        <v>173</v>
      </c>
      <c r="J4" s="62">
        <v>0.0301537</v>
      </c>
      <c r="K4" s="106">
        <f t="shared" ref="K4:K8" si="3">STDEV(D4:G4)</f>
        <v>0</v>
      </c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ht="15.75" customHeight="1">
      <c r="A5" s="107" t="s">
        <v>19</v>
      </c>
      <c r="B5" s="50">
        <v>90.0</v>
      </c>
      <c r="C5" s="51" t="s">
        <v>21</v>
      </c>
      <c r="D5" s="108">
        <v>225.0</v>
      </c>
      <c r="E5" s="108">
        <v>222.0</v>
      </c>
      <c r="F5" s="108">
        <v>226.0</v>
      </c>
      <c r="G5" s="108">
        <v>228.0</v>
      </c>
      <c r="H5" s="53">
        <f t="shared" si="1"/>
        <v>225.25</v>
      </c>
      <c r="I5" s="109">
        <f t="shared" si="2"/>
        <v>225.5</v>
      </c>
      <c r="J5" s="54">
        <v>0.298836</v>
      </c>
      <c r="K5" s="110">
        <f t="shared" si="3"/>
        <v>2.5</v>
      </c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</row>
    <row r="6" ht="15.75" customHeight="1">
      <c r="A6" s="107" t="s">
        <v>19</v>
      </c>
      <c r="B6" s="50">
        <v>90.0</v>
      </c>
      <c r="C6" s="51" t="s">
        <v>25</v>
      </c>
      <c r="D6" s="51">
        <v>208.0</v>
      </c>
      <c r="E6" s="50">
        <v>206.0</v>
      </c>
      <c r="F6" s="51">
        <v>208.0</v>
      </c>
      <c r="G6" s="51">
        <v>215.0</v>
      </c>
      <c r="H6" s="53">
        <f t="shared" si="1"/>
        <v>209.25</v>
      </c>
      <c r="I6" s="52">
        <f t="shared" si="2"/>
        <v>208</v>
      </c>
      <c r="J6" s="54">
        <v>0.34202</v>
      </c>
      <c r="K6" s="110">
        <f t="shared" si="3"/>
        <v>3.947573094</v>
      </c>
      <c r="L6" s="40"/>
      <c r="M6" s="55"/>
      <c r="N6" s="55"/>
      <c r="O6" s="55"/>
      <c r="P6" s="55"/>
      <c r="Q6" s="40"/>
      <c r="R6" s="40"/>
      <c r="S6" s="40"/>
      <c r="T6" s="40"/>
      <c r="U6" s="40"/>
      <c r="V6" s="40"/>
      <c r="W6" s="40"/>
      <c r="X6" s="40"/>
    </row>
    <row r="7" ht="15.75" customHeight="1">
      <c r="A7" s="107" t="s">
        <v>19</v>
      </c>
      <c r="B7" s="50">
        <v>90.0</v>
      </c>
      <c r="C7" s="51" t="s">
        <v>28</v>
      </c>
      <c r="D7" s="51">
        <v>158.0</v>
      </c>
      <c r="E7" s="51">
        <v>157.0</v>
      </c>
      <c r="F7" s="51">
        <v>158.0</v>
      </c>
      <c r="G7" s="51">
        <v>159.0</v>
      </c>
      <c r="H7" s="53">
        <f t="shared" si="1"/>
        <v>158</v>
      </c>
      <c r="I7" s="52">
        <f t="shared" si="2"/>
        <v>158</v>
      </c>
      <c r="J7" s="54">
        <v>0.298836</v>
      </c>
      <c r="K7" s="110">
        <f t="shared" si="3"/>
        <v>0.8164965809</v>
      </c>
      <c r="L7" s="40"/>
      <c r="M7" s="55"/>
      <c r="N7" s="55"/>
      <c r="O7" s="55"/>
      <c r="P7" s="55"/>
      <c r="Q7" s="40"/>
      <c r="R7" s="40"/>
      <c r="S7" s="40"/>
      <c r="T7" s="40"/>
      <c r="U7" s="40"/>
      <c r="V7" s="40"/>
      <c r="W7" s="40"/>
      <c r="X7" s="40"/>
    </row>
    <row r="8" ht="15.75" customHeight="1">
      <c r="A8" s="111" t="s">
        <v>19</v>
      </c>
      <c r="B8" s="43">
        <v>90.0</v>
      </c>
      <c r="C8" s="44" t="s">
        <v>20</v>
      </c>
      <c r="D8" s="44">
        <v>143.0</v>
      </c>
      <c r="E8" s="44">
        <v>143.0</v>
      </c>
      <c r="F8" s="44">
        <v>143.0</v>
      </c>
      <c r="G8" s="44">
        <v>143.0</v>
      </c>
      <c r="H8" s="56">
        <f t="shared" si="1"/>
        <v>143</v>
      </c>
      <c r="I8" s="46">
        <f t="shared" si="2"/>
        <v>143</v>
      </c>
      <c r="J8" s="49">
        <v>0.0301537</v>
      </c>
      <c r="K8" s="112">
        <f t="shared" si="3"/>
        <v>0</v>
      </c>
      <c r="L8" s="40"/>
      <c r="M8" s="55"/>
      <c r="N8" s="55"/>
      <c r="O8" s="55"/>
      <c r="P8" s="55"/>
      <c r="Q8" s="40"/>
      <c r="R8" s="40"/>
      <c r="S8" s="40"/>
      <c r="T8" s="40"/>
      <c r="U8" s="40"/>
      <c r="V8" s="40"/>
      <c r="W8" s="40"/>
      <c r="X8" s="40"/>
    </row>
    <row r="9" ht="15.75" customHeight="1">
      <c r="A9" s="50"/>
      <c r="B9" s="50"/>
      <c r="C9" s="51"/>
      <c r="D9" s="52"/>
      <c r="E9" s="52"/>
      <c r="F9" s="52"/>
      <c r="G9" s="52"/>
      <c r="H9" s="53"/>
      <c r="I9" s="57" t="s">
        <v>46</v>
      </c>
      <c r="J9" s="53">
        <f>SUMPRODUCT(H4:H8,J4:J8)</f>
        <v>195.6251512</v>
      </c>
      <c r="K9" s="53">
        <f>AVERAGE(K4:K8)</f>
        <v>1.452813935</v>
      </c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ht="15.75" customHeight="1">
      <c r="A10" s="50"/>
      <c r="B10" s="50"/>
      <c r="C10" s="51"/>
      <c r="D10" s="52"/>
      <c r="E10" s="52"/>
      <c r="F10" s="52"/>
      <c r="G10" s="52"/>
      <c r="H10" s="53"/>
      <c r="I10" s="52"/>
      <c r="J10" s="54"/>
      <c r="K10" s="52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</row>
    <row r="11" ht="15.75" customHeight="1">
      <c r="A11" s="105" t="s">
        <v>19</v>
      </c>
      <c r="B11" s="58">
        <v>270.0</v>
      </c>
      <c r="C11" s="59" t="s">
        <v>20</v>
      </c>
      <c r="D11" s="59">
        <v>148.0</v>
      </c>
      <c r="E11" s="59">
        <v>148.0</v>
      </c>
      <c r="F11" s="59">
        <v>148.0</v>
      </c>
      <c r="G11" s="59">
        <v>148.0</v>
      </c>
      <c r="H11" s="61">
        <f t="shared" ref="H11:H15" si="4">AVERAGE(D11:G11)</f>
        <v>148</v>
      </c>
      <c r="I11" s="60">
        <f t="shared" ref="I11:I15" si="5">MEDIAN(D11:G11)</f>
        <v>148</v>
      </c>
      <c r="J11" s="62">
        <v>0.0301537</v>
      </c>
      <c r="K11" s="106">
        <f t="shared" ref="K11:K15" si="6">STDEV(D11:G11)</f>
        <v>0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</row>
    <row r="12" ht="15.75" customHeight="1">
      <c r="A12" s="107" t="s">
        <v>19</v>
      </c>
      <c r="B12" s="50">
        <v>270.0</v>
      </c>
      <c r="C12" s="51" t="s">
        <v>21</v>
      </c>
      <c r="D12" s="51">
        <v>171.0</v>
      </c>
      <c r="E12" s="51">
        <v>171.0</v>
      </c>
      <c r="F12" s="51">
        <v>171.0</v>
      </c>
      <c r="G12" s="51">
        <v>175.0</v>
      </c>
      <c r="H12" s="53">
        <f t="shared" si="4"/>
        <v>172</v>
      </c>
      <c r="I12" s="52">
        <f t="shared" si="5"/>
        <v>171</v>
      </c>
      <c r="J12" s="54">
        <v>0.298836</v>
      </c>
      <c r="K12" s="110">
        <f t="shared" si="6"/>
        <v>2</v>
      </c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ht="15.75" customHeight="1">
      <c r="A13" s="107" t="s">
        <v>19</v>
      </c>
      <c r="B13" s="50">
        <v>270.0</v>
      </c>
      <c r="C13" s="51" t="s">
        <v>25</v>
      </c>
      <c r="D13" s="51">
        <v>221.0</v>
      </c>
      <c r="E13" s="51">
        <v>220.0</v>
      </c>
      <c r="F13" s="51">
        <v>223.0</v>
      </c>
      <c r="G13" s="51">
        <v>229.0</v>
      </c>
      <c r="H13" s="53">
        <f t="shared" si="4"/>
        <v>223.25</v>
      </c>
      <c r="I13" s="52">
        <f t="shared" si="5"/>
        <v>222</v>
      </c>
      <c r="J13" s="54">
        <v>0.34202</v>
      </c>
      <c r="K13" s="110">
        <f t="shared" si="6"/>
        <v>4.031128874</v>
      </c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</row>
    <row r="14" ht="15.75" customHeight="1">
      <c r="A14" s="107" t="s">
        <v>19</v>
      </c>
      <c r="B14" s="50">
        <v>270.0</v>
      </c>
      <c r="C14" s="51" t="s">
        <v>28</v>
      </c>
      <c r="D14" s="51">
        <v>249.0</v>
      </c>
      <c r="E14" s="51">
        <v>247.0</v>
      </c>
      <c r="F14" s="51">
        <v>247.0</v>
      </c>
      <c r="G14" s="51">
        <v>249.0</v>
      </c>
      <c r="H14" s="53">
        <f t="shared" si="4"/>
        <v>248</v>
      </c>
      <c r="I14" s="52">
        <f t="shared" si="5"/>
        <v>248</v>
      </c>
      <c r="J14" s="54">
        <v>0.298836</v>
      </c>
      <c r="K14" s="110">
        <f t="shared" si="6"/>
        <v>1.154700538</v>
      </c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</row>
    <row r="15" ht="15.75" customHeight="1">
      <c r="A15" s="111" t="s">
        <v>19</v>
      </c>
      <c r="B15" s="43">
        <v>270.0</v>
      </c>
      <c r="C15" s="44" t="s">
        <v>20</v>
      </c>
      <c r="D15" s="44">
        <v>146.0</v>
      </c>
      <c r="E15" s="44">
        <v>146.0</v>
      </c>
      <c r="F15" s="44">
        <v>146.0</v>
      </c>
      <c r="G15" s="44">
        <v>146.0</v>
      </c>
      <c r="H15" s="56">
        <f t="shared" si="4"/>
        <v>146</v>
      </c>
      <c r="I15" s="46">
        <f t="shared" si="5"/>
        <v>146</v>
      </c>
      <c r="J15" s="49">
        <v>0.0301537</v>
      </c>
      <c r="K15" s="112">
        <f t="shared" si="6"/>
        <v>0</v>
      </c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ht="15.75" customHeight="1">
      <c r="A16" s="40"/>
      <c r="B16" s="40"/>
      <c r="C16" s="40"/>
      <c r="D16" s="40"/>
      <c r="E16" s="40"/>
      <c r="F16" s="40"/>
      <c r="G16" s="40"/>
      <c r="H16" s="40"/>
      <c r="I16" s="63" t="s">
        <v>46</v>
      </c>
      <c r="J16" s="53">
        <f>SUMPRODUCT(H11:H15,J11:J15)</f>
        <v>210.7322728</v>
      </c>
      <c r="K16" s="53">
        <f>AVERAGE(K11:K15)</f>
        <v>1.437165883</v>
      </c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</row>
    <row r="17" ht="15.75" customHeight="1">
      <c r="A17" s="40"/>
      <c r="B17" s="40"/>
      <c r="C17" s="40"/>
      <c r="D17" s="40"/>
      <c r="E17" s="40"/>
      <c r="F17" s="40"/>
      <c r="G17" s="40"/>
      <c r="H17" s="64"/>
      <c r="I17" s="65"/>
      <c r="J17" s="66" t="s">
        <v>47</v>
      </c>
      <c r="K17" s="67">
        <f>AVERAGE(J16,J9)</f>
        <v>203.178712</v>
      </c>
      <c r="L17" s="113" t="s">
        <v>71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</row>
    <row r="18" ht="15.75" customHeight="1">
      <c r="A18" s="40"/>
      <c r="B18" s="40"/>
      <c r="C18" s="52"/>
      <c r="D18" s="52"/>
      <c r="E18" s="52"/>
      <c r="F18" s="52"/>
      <c r="G18" s="52"/>
      <c r="H18" s="53"/>
      <c r="I18" s="52"/>
      <c r="J18" s="68" t="s">
        <v>48</v>
      </c>
      <c r="K18" s="53">
        <f>AVERAGE(K9,K16)</f>
        <v>1.444989909</v>
      </c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ht="15.75" customHeight="1">
      <c r="A19" s="40"/>
      <c r="B19" s="40"/>
      <c r="C19" s="52"/>
      <c r="D19" s="52"/>
      <c r="E19" s="52"/>
      <c r="F19" s="52"/>
      <c r="G19" s="52"/>
      <c r="H19" s="53"/>
      <c r="I19" s="52"/>
      <c r="J19" s="69"/>
      <c r="K19" s="52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</row>
    <row r="20" ht="15.75" customHeight="1">
      <c r="A20" s="43" t="s">
        <v>4</v>
      </c>
      <c r="B20" s="43" t="s">
        <v>6</v>
      </c>
      <c r="C20" s="44" t="s">
        <v>11</v>
      </c>
      <c r="D20" s="44" t="s">
        <v>16</v>
      </c>
      <c r="E20" s="44" t="s">
        <v>13</v>
      </c>
      <c r="F20" s="44" t="s">
        <v>14</v>
      </c>
      <c r="G20" s="46"/>
      <c r="H20" s="47" t="s">
        <v>42</v>
      </c>
      <c r="I20" s="48" t="s">
        <v>43</v>
      </c>
      <c r="J20" s="49" t="s">
        <v>44</v>
      </c>
      <c r="K20" s="44" t="s">
        <v>45</v>
      </c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ht="15.75" customHeight="1">
      <c r="A21" s="105" t="s">
        <v>49</v>
      </c>
      <c r="B21" s="58">
        <v>90.0</v>
      </c>
      <c r="C21" s="59" t="s">
        <v>20</v>
      </c>
      <c r="D21" s="59">
        <v>138.0</v>
      </c>
      <c r="E21" s="59">
        <v>148.0</v>
      </c>
      <c r="F21" s="59">
        <v>141.0</v>
      </c>
      <c r="G21" s="59">
        <v>145.0</v>
      </c>
      <c r="H21" s="61">
        <f t="shared" ref="H21:H25" si="7">AVERAGE(D21:G21)</f>
        <v>143</v>
      </c>
      <c r="I21" s="60">
        <f t="shared" ref="I21:I25" si="8">MEDIAN(D21:G21)</f>
        <v>143</v>
      </c>
      <c r="J21" s="62">
        <v>0.0301537</v>
      </c>
      <c r="K21" s="106">
        <f t="shared" ref="K21:K25" si="9">STDEV(D21:G21)</f>
        <v>4.396968653</v>
      </c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ht="15.75" customHeight="1">
      <c r="A22" s="107" t="s">
        <v>49</v>
      </c>
      <c r="B22" s="50">
        <v>90.0</v>
      </c>
      <c r="C22" s="51" t="s">
        <v>21</v>
      </c>
      <c r="D22" s="51">
        <v>133.0</v>
      </c>
      <c r="E22" s="51">
        <v>132.0</v>
      </c>
      <c r="F22" s="51">
        <v>133.0</v>
      </c>
      <c r="G22" s="51">
        <v>133.0</v>
      </c>
      <c r="H22" s="53">
        <f t="shared" si="7"/>
        <v>132.75</v>
      </c>
      <c r="I22" s="52">
        <f t="shared" si="8"/>
        <v>133</v>
      </c>
      <c r="J22" s="54">
        <v>0.298836</v>
      </c>
      <c r="K22" s="110">
        <f t="shared" si="9"/>
        <v>0.5</v>
      </c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</row>
    <row r="23" ht="15.75" customHeight="1">
      <c r="A23" s="107" t="s">
        <v>49</v>
      </c>
      <c r="B23" s="50">
        <v>90.0</v>
      </c>
      <c r="C23" s="51" t="s">
        <v>25</v>
      </c>
      <c r="D23" s="51">
        <v>121.0</v>
      </c>
      <c r="E23" s="51">
        <v>123.0</v>
      </c>
      <c r="F23" s="51">
        <v>121.0</v>
      </c>
      <c r="G23" s="51">
        <v>121.0</v>
      </c>
      <c r="H23" s="53">
        <f t="shared" si="7"/>
        <v>121.5</v>
      </c>
      <c r="I23" s="52">
        <f t="shared" si="8"/>
        <v>121</v>
      </c>
      <c r="J23" s="54">
        <v>0.34202</v>
      </c>
      <c r="K23" s="110">
        <f t="shared" si="9"/>
        <v>1</v>
      </c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ht="15.75" customHeight="1">
      <c r="A24" s="107" t="s">
        <v>49</v>
      </c>
      <c r="B24" s="50">
        <v>90.0</v>
      </c>
      <c r="C24" s="51" t="s">
        <v>28</v>
      </c>
      <c r="D24" s="51">
        <v>128.0</v>
      </c>
      <c r="E24" s="51">
        <v>126.0</v>
      </c>
      <c r="F24" s="51">
        <v>126.0</v>
      </c>
      <c r="G24" s="51">
        <v>125.0</v>
      </c>
      <c r="H24" s="53">
        <f t="shared" si="7"/>
        <v>126.25</v>
      </c>
      <c r="I24" s="52">
        <f t="shared" si="8"/>
        <v>126</v>
      </c>
      <c r="J24" s="54">
        <v>0.298836</v>
      </c>
      <c r="K24" s="110">
        <f t="shared" si="9"/>
        <v>1.258305739</v>
      </c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ht="15.75" customHeight="1">
      <c r="A25" s="111" t="s">
        <v>49</v>
      </c>
      <c r="B25" s="43">
        <v>90.0</v>
      </c>
      <c r="C25" s="44" t="s">
        <v>20</v>
      </c>
      <c r="D25" s="44">
        <v>132.0</v>
      </c>
      <c r="E25" s="44">
        <v>110.0</v>
      </c>
      <c r="F25" s="44">
        <v>139.0</v>
      </c>
      <c r="G25" s="44">
        <v>113.0</v>
      </c>
      <c r="H25" s="56">
        <f t="shared" si="7"/>
        <v>123.5</v>
      </c>
      <c r="I25" s="46">
        <f t="shared" si="8"/>
        <v>122.5</v>
      </c>
      <c r="J25" s="49">
        <v>0.0301537</v>
      </c>
      <c r="K25" s="112">
        <f t="shared" si="9"/>
        <v>14.20093894</v>
      </c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</row>
    <row r="26" ht="15.75" customHeight="1">
      <c r="A26" s="50"/>
      <c r="B26" s="50"/>
      <c r="C26" s="51"/>
      <c r="D26" s="52"/>
      <c r="E26" s="52"/>
      <c r="F26" s="52"/>
      <c r="G26" s="52"/>
      <c r="H26" s="53"/>
      <c r="I26" s="70" t="s">
        <v>46</v>
      </c>
      <c r="J26" s="53">
        <f>SUMPRODUCT(H21:H25,J21:J25)</f>
        <v>126.9899151</v>
      </c>
      <c r="K26" s="53">
        <f>AVERAGE(K21:K25)</f>
        <v>4.271242666</v>
      </c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ht="15.75" customHeight="1">
      <c r="A27" s="50"/>
      <c r="B27" s="50"/>
      <c r="C27" s="51"/>
      <c r="D27" s="52"/>
      <c r="E27" s="52"/>
      <c r="F27" s="52"/>
      <c r="G27" s="52"/>
      <c r="H27" s="53"/>
      <c r="I27" s="52"/>
      <c r="J27" s="54"/>
      <c r="K27" s="52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ht="15.75" customHeight="1">
      <c r="A28" s="43" t="s">
        <v>4</v>
      </c>
      <c r="B28" s="43" t="s">
        <v>6</v>
      </c>
      <c r="C28" s="44" t="s">
        <v>11</v>
      </c>
      <c r="D28" s="44" t="s">
        <v>16</v>
      </c>
      <c r="E28" s="44" t="s">
        <v>13</v>
      </c>
      <c r="F28" s="44" t="s">
        <v>14</v>
      </c>
      <c r="G28" s="46"/>
      <c r="H28" s="47" t="s">
        <v>42</v>
      </c>
      <c r="I28" s="71" t="s">
        <v>43</v>
      </c>
      <c r="J28" s="49" t="s">
        <v>44</v>
      </c>
      <c r="K28" s="44" t="s">
        <v>45</v>
      </c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ht="15.75" customHeight="1">
      <c r="A29" s="105" t="s">
        <v>49</v>
      </c>
      <c r="B29" s="58">
        <v>270.0</v>
      </c>
      <c r="C29" s="59" t="s">
        <v>20</v>
      </c>
      <c r="D29" s="59">
        <v>165.0</v>
      </c>
      <c r="E29" s="59">
        <v>165.0</v>
      </c>
      <c r="F29" s="59">
        <v>159.0</v>
      </c>
      <c r="G29" s="59">
        <v>169.0</v>
      </c>
      <c r="H29" s="61">
        <f t="shared" ref="H29:H33" si="10">AVERAGE(D29:G29)</f>
        <v>164.5</v>
      </c>
      <c r="I29" s="60">
        <f t="shared" ref="I29:I33" si="11">MEDIAN(D29:G29)</f>
        <v>165</v>
      </c>
      <c r="J29" s="62">
        <v>0.0301537</v>
      </c>
      <c r="K29" s="106">
        <f t="shared" ref="K29:K33" si="12">STDEV(D29:G29)</f>
        <v>4.123105626</v>
      </c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ht="15.75" customHeight="1">
      <c r="A30" s="107" t="s">
        <v>49</v>
      </c>
      <c r="B30" s="50">
        <v>270.0</v>
      </c>
      <c r="C30" s="51" t="s">
        <v>21</v>
      </c>
      <c r="D30" s="51">
        <v>134.0</v>
      </c>
      <c r="E30" s="51">
        <v>131.0</v>
      </c>
      <c r="F30" s="51">
        <v>132.0</v>
      </c>
      <c r="G30" s="51">
        <v>129.0</v>
      </c>
      <c r="H30" s="53">
        <f t="shared" si="10"/>
        <v>131.5</v>
      </c>
      <c r="I30" s="52">
        <f t="shared" si="11"/>
        <v>131.5</v>
      </c>
      <c r="J30" s="54">
        <v>0.298836</v>
      </c>
      <c r="K30" s="110">
        <f t="shared" si="12"/>
        <v>2.081665999</v>
      </c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ht="15.75" customHeight="1">
      <c r="A31" s="107" t="s">
        <v>49</v>
      </c>
      <c r="B31" s="50">
        <v>270.0</v>
      </c>
      <c r="C31" s="51" t="s">
        <v>25</v>
      </c>
      <c r="D31" s="51">
        <v>128.0</v>
      </c>
      <c r="E31" s="51">
        <v>131.0</v>
      </c>
      <c r="F31" s="51">
        <v>131.0</v>
      </c>
      <c r="G31" s="51">
        <v>131.0</v>
      </c>
      <c r="H31" s="53">
        <f t="shared" si="10"/>
        <v>130.25</v>
      </c>
      <c r="I31" s="52">
        <f t="shared" si="11"/>
        <v>131</v>
      </c>
      <c r="J31" s="54">
        <v>0.34202</v>
      </c>
      <c r="K31" s="110">
        <f t="shared" si="12"/>
        <v>1.5</v>
      </c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</row>
    <row r="32" ht="15.75" customHeight="1">
      <c r="A32" s="107" t="s">
        <v>49</v>
      </c>
      <c r="B32" s="50">
        <v>270.0</v>
      </c>
      <c r="C32" s="51" t="s">
        <v>28</v>
      </c>
      <c r="D32" s="51">
        <v>145.0</v>
      </c>
      <c r="E32" s="51">
        <v>143.0</v>
      </c>
      <c r="F32" s="51">
        <v>144.0</v>
      </c>
      <c r="G32" s="51">
        <v>144.0</v>
      </c>
      <c r="H32" s="53">
        <f t="shared" si="10"/>
        <v>144</v>
      </c>
      <c r="I32" s="52">
        <f t="shared" si="11"/>
        <v>144</v>
      </c>
      <c r="J32" s="54">
        <v>0.298836</v>
      </c>
      <c r="K32" s="110">
        <f t="shared" si="12"/>
        <v>0.8164965809</v>
      </c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ht="15.75" customHeight="1">
      <c r="A33" s="111" t="s">
        <v>49</v>
      </c>
      <c r="B33" s="43">
        <v>270.0</v>
      </c>
      <c r="C33" s="44" t="s">
        <v>20</v>
      </c>
      <c r="D33" s="44">
        <v>154.0</v>
      </c>
      <c r="E33" s="44">
        <v>157.0</v>
      </c>
      <c r="F33" s="44">
        <v>156.0</v>
      </c>
      <c r="G33" s="44">
        <v>155.0</v>
      </c>
      <c r="H33" s="56">
        <f t="shared" si="10"/>
        <v>155.5</v>
      </c>
      <c r="I33" s="46">
        <f t="shared" si="11"/>
        <v>155.5</v>
      </c>
      <c r="J33" s="49">
        <v>0.0301537</v>
      </c>
      <c r="K33" s="112">
        <f t="shared" si="12"/>
        <v>1.290994449</v>
      </c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ht="15.75" customHeight="1">
      <c r="A34" s="40"/>
      <c r="B34" s="40"/>
      <c r="C34" s="40"/>
      <c r="D34" s="40"/>
      <c r="E34" s="40"/>
      <c r="F34" s="40"/>
      <c r="G34" s="40"/>
      <c r="H34" s="40"/>
      <c r="I34" s="70" t="s">
        <v>46</v>
      </c>
      <c r="J34" s="53">
        <f>SUMPRODUCT(H29:H33,J29:J33)</f>
        <v>136.526607</v>
      </c>
      <c r="K34" s="53">
        <f>AVERAGE(K29:K33)</f>
        <v>1.962452531</v>
      </c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ht="15.75" customHeight="1">
      <c r="A35" s="40"/>
      <c r="B35" s="40"/>
      <c r="C35" s="52"/>
      <c r="D35" s="40"/>
      <c r="E35" s="40"/>
      <c r="F35" s="40"/>
      <c r="G35" s="64"/>
      <c r="H35" s="64"/>
      <c r="I35" s="65"/>
      <c r="J35" s="66" t="s">
        <v>50</v>
      </c>
      <c r="K35" s="67">
        <f>AVERAGE(J34,J26)</f>
        <v>131.758261</v>
      </c>
      <c r="L35" s="50" t="s">
        <v>72</v>
      </c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</row>
    <row r="36" ht="15.75" customHeight="1">
      <c r="A36" s="40"/>
      <c r="B36" s="40"/>
      <c r="C36" s="52"/>
      <c r="D36" s="52"/>
      <c r="E36" s="52"/>
      <c r="F36" s="52"/>
      <c r="G36" s="52"/>
      <c r="H36" s="53"/>
      <c r="I36" s="52"/>
      <c r="J36" s="68" t="s">
        <v>51</v>
      </c>
      <c r="K36" s="53">
        <f>AVERAGE(K26,K34)</f>
        <v>3.116847598</v>
      </c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ht="15.75" customHeight="1">
      <c r="A37" s="50"/>
      <c r="B37" s="50"/>
      <c r="C37" s="51"/>
      <c r="D37" s="52"/>
      <c r="E37" s="52"/>
      <c r="F37" s="52"/>
      <c r="G37" s="52"/>
      <c r="H37" s="72"/>
      <c r="I37" s="51"/>
      <c r="J37" s="69"/>
      <c r="K37" s="52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</row>
    <row r="38" ht="15.75" customHeight="1">
      <c r="A38" s="43" t="s">
        <v>4</v>
      </c>
      <c r="B38" s="43" t="s">
        <v>6</v>
      </c>
      <c r="C38" s="44" t="s">
        <v>11</v>
      </c>
      <c r="D38" s="44" t="s">
        <v>16</v>
      </c>
      <c r="E38" s="44" t="s">
        <v>13</v>
      </c>
      <c r="F38" s="44" t="s">
        <v>14</v>
      </c>
      <c r="G38" s="46"/>
      <c r="H38" s="47" t="s">
        <v>42</v>
      </c>
      <c r="I38" s="48" t="s">
        <v>43</v>
      </c>
      <c r="J38" s="49" t="s">
        <v>44</v>
      </c>
      <c r="K38" s="44" t="s">
        <v>45</v>
      </c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</row>
    <row r="39" ht="15.75" customHeight="1">
      <c r="A39" s="105" t="s">
        <v>52</v>
      </c>
      <c r="B39" s="58">
        <v>90.0</v>
      </c>
      <c r="C39" s="59" t="s">
        <v>20</v>
      </c>
      <c r="D39" s="59">
        <v>201.0</v>
      </c>
      <c r="E39" s="59">
        <v>210.0</v>
      </c>
      <c r="F39" s="59">
        <v>218.0</v>
      </c>
      <c r="G39" s="59">
        <v>214.0</v>
      </c>
      <c r="H39" s="61">
        <f t="shared" ref="H39:H43" si="13">AVERAGE(D39:G39)</f>
        <v>210.75</v>
      </c>
      <c r="I39" s="60">
        <f t="shared" ref="I39:I43" si="14">MEDIAN(E39:G39)</f>
        <v>214</v>
      </c>
      <c r="J39" s="62">
        <v>0.0301537</v>
      </c>
      <c r="K39" s="106">
        <f t="shared" ref="K39:K43" si="15">STDEV(D39:G39)</f>
        <v>7.274384281</v>
      </c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ht="15.75" customHeight="1">
      <c r="A40" s="107" t="s">
        <v>52</v>
      </c>
      <c r="B40" s="50">
        <v>90.0</v>
      </c>
      <c r="C40" s="51" t="s">
        <v>21</v>
      </c>
      <c r="D40" s="51">
        <v>190.0</v>
      </c>
      <c r="E40" s="51">
        <v>192.0</v>
      </c>
      <c r="F40" s="51">
        <v>188.0</v>
      </c>
      <c r="G40" s="51">
        <v>188.0</v>
      </c>
      <c r="H40" s="53">
        <f t="shared" si="13"/>
        <v>189.5</v>
      </c>
      <c r="I40" s="52">
        <f t="shared" si="14"/>
        <v>188</v>
      </c>
      <c r="J40" s="54">
        <v>0.298836</v>
      </c>
      <c r="K40" s="110">
        <f t="shared" si="15"/>
        <v>1.914854216</v>
      </c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</row>
    <row r="41" ht="15.75" customHeight="1">
      <c r="A41" s="107" t="s">
        <v>52</v>
      </c>
      <c r="B41" s="50">
        <v>90.0</v>
      </c>
      <c r="C41" s="51" t="s">
        <v>25</v>
      </c>
      <c r="D41" s="51">
        <v>169.0</v>
      </c>
      <c r="E41" s="51">
        <v>166.0</v>
      </c>
      <c r="F41" s="51">
        <v>165.0</v>
      </c>
      <c r="G41" s="51">
        <v>169.0</v>
      </c>
      <c r="H41" s="53">
        <f t="shared" si="13"/>
        <v>167.25</v>
      </c>
      <c r="I41" s="52">
        <f t="shared" si="14"/>
        <v>166</v>
      </c>
      <c r="J41" s="54">
        <v>0.34202</v>
      </c>
      <c r="K41" s="110">
        <f t="shared" si="15"/>
        <v>2.061552813</v>
      </c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</row>
    <row r="42" ht="15.75" customHeight="1">
      <c r="A42" s="107" t="s">
        <v>52</v>
      </c>
      <c r="B42" s="50">
        <v>90.0</v>
      </c>
      <c r="C42" s="51" t="s">
        <v>28</v>
      </c>
      <c r="D42" s="51">
        <v>165.0</v>
      </c>
      <c r="E42" s="51">
        <v>169.0</v>
      </c>
      <c r="F42" s="51">
        <v>169.0</v>
      </c>
      <c r="G42" s="51">
        <v>168.0</v>
      </c>
      <c r="H42" s="53">
        <f t="shared" si="13"/>
        <v>167.75</v>
      </c>
      <c r="I42" s="52">
        <f t="shared" si="14"/>
        <v>169</v>
      </c>
      <c r="J42" s="54">
        <v>0.298836</v>
      </c>
      <c r="K42" s="110">
        <f t="shared" si="15"/>
        <v>1.892969449</v>
      </c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ht="15.75" customHeight="1">
      <c r="A43" s="111" t="s">
        <v>52</v>
      </c>
      <c r="B43" s="43">
        <v>90.0</v>
      </c>
      <c r="C43" s="44" t="s">
        <v>20</v>
      </c>
      <c r="D43" s="44">
        <v>179.0</v>
      </c>
      <c r="E43" s="44">
        <v>145.0</v>
      </c>
      <c r="F43" s="44">
        <v>193.0</v>
      </c>
      <c r="G43" s="44">
        <v>150.0</v>
      </c>
      <c r="H43" s="56">
        <f t="shared" si="13"/>
        <v>166.75</v>
      </c>
      <c r="I43" s="46">
        <f t="shared" si="14"/>
        <v>150</v>
      </c>
      <c r="J43" s="49">
        <v>0.0301537</v>
      </c>
      <c r="K43" s="112">
        <f t="shared" si="15"/>
        <v>23.04162899</v>
      </c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ht="15.75" customHeight="1">
      <c r="A44" s="50"/>
      <c r="B44" s="50"/>
      <c r="C44" s="51"/>
      <c r="D44" s="52"/>
      <c r="E44" s="52"/>
      <c r="F44" s="52"/>
      <c r="G44" s="52"/>
      <c r="H44" s="53"/>
      <c r="I44" s="70" t="s">
        <v>46</v>
      </c>
      <c r="J44" s="53">
        <f>SUMPRODUCT(H39:H43,J39:J43)</f>
        <v>175.3450278</v>
      </c>
      <c r="K44" s="53">
        <f>AVERAGE(K39:K43)</f>
        <v>7.23707795</v>
      </c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</row>
    <row r="45" ht="15.75" customHeight="1">
      <c r="A45" s="50"/>
      <c r="B45" s="50"/>
      <c r="C45" s="51"/>
      <c r="D45" s="52"/>
      <c r="E45" s="52"/>
      <c r="F45" s="52"/>
      <c r="G45" s="52"/>
      <c r="H45" s="53"/>
      <c r="I45" s="52"/>
      <c r="J45" s="69"/>
      <c r="K45" s="52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ht="15.75" customHeight="1">
      <c r="A46" s="105" t="s">
        <v>52</v>
      </c>
      <c r="B46" s="58">
        <v>270.0</v>
      </c>
      <c r="C46" s="59" t="s">
        <v>20</v>
      </c>
      <c r="D46" s="59">
        <v>202.0</v>
      </c>
      <c r="E46" s="59">
        <v>190.0</v>
      </c>
      <c r="F46" s="59">
        <v>203.0</v>
      </c>
      <c r="G46" s="59">
        <v>191.0</v>
      </c>
      <c r="H46" s="61">
        <f t="shared" ref="H46:H50" si="16">AVERAGE(D46:G46)</f>
        <v>196.5</v>
      </c>
      <c r="I46" s="60">
        <f t="shared" ref="I46:I50" si="17">MEDIAN(E46:G46)</f>
        <v>191</v>
      </c>
      <c r="J46" s="62">
        <v>0.0301537</v>
      </c>
      <c r="K46" s="106">
        <f t="shared" ref="K46:K50" si="18">STDEV(D46:G46)</f>
        <v>6.952217872</v>
      </c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</row>
    <row r="47" ht="15.75" customHeight="1">
      <c r="A47" s="107" t="s">
        <v>52</v>
      </c>
      <c r="B47" s="50">
        <v>270.0</v>
      </c>
      <c r="C47" s="51" t="s">
        <v>21</v>
      </c>
      <c r="D47" s="51">
        <v>195.0</v>
      </c>
      <c r="E47" s="51">
        <v>198.0</v>
      </c>
      <c r="F47" s="51">
        <v>195.0</v>
      </c>
      <c r="G47" s="51">
        <v>200.0</v>
      </c>
      <c r="H47" s="53">
        <f t="shared" si="16"/>
        <v>197</v>
      </c>
      <c r="I47" s="52">
        <f t="shared" si="17"/>
        <v>198</v>
      </c>
      <c r="J47" s="54">
        <v>0.298836</v>
      </c>
      <c r="K47" s="110">
        <f t="shared" si="18"/>
        <v>2.449489743</v>
      </c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</row>
    <row r="48" ht="15.75" customHeight="1">
      <c r="A48" s="107" t="s">
        <v>52</v>
      </c>
      <c r="B48" s="50">
        <v>270.0</v>
      </c>
      <c r="C48" s="51" t="s">
        <v>25</v>
      </c>
      <c r="D48" s="51">
        <v>184.0</v>
      </c>
      <c r="E48" s="51">
        <v>186.0</v>
      </c>
      <c r="F48" s="51">
        <v>186.0</v>
      </c>
      <c r="G48" s="51">
        <v>186.0</v>
      </c>
      <c r="H48" s="53">
        <f t="shared" si="16"/>
        <v>185.5</v>
      </c>
      <c r="I48" s="52">
        <f t="shared" si="17"/>
        <v>186</v>
      </c>
      <c r="J48" s="54">
        <v>0.34202</v>
      </c>
      <c r="K48" s="110">
        <f t="shared" si="18"/>
        <v>1</v>
      </c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ht="15.75" customHeight="1">
      <c r="A49" s="107" t="s">
        <v>52</v>
      </c>
      <c r="B49" s="50">
        <v>270.0</v>
      </c>
      <c r="C49" s="51" t="s">
        <v>28</v>
      </c>
      <c r="D49" s="51">
        <v>189.0</v>
      </c>
      <c r="E49" s="51">
        <v>190.0</v>
      </c>
      <c r="F49" s="51">
        <v>190.0</v>
      </c>
      <c r="G49" s="51">
        <v>191.0</v>
      </c>
      <c r="H49" s="53">
        <f t="shared" si="16"/>
        <v>190</v>
      </c>
      <c r="I49" s="52">
        <f t="shared" si="17"/>
        <v>190</v>
      </c>
      <c r="J49" s="54">
        <v>0.298836</v>
      </c>
      <c r="K49" s="110">
        <f t="shared" si="18"/>
        <v>0.8164965809</v>
      </c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</row>
    <row r="50" ht="15.75" customHeight="1">
      <c r="A50" s="111" t="s">
        <v>52</v>
      </c>
      <c r="B50" s="43">
        <v>270.0</v>
      </c>
      <c r="C50" s="44" t="s">
        <v>20</v>
      </c>
      <c r="D50" s="44">
        <v>206.0</v>
      </c>
      <c r="E50" s="44">
        <v>196.0</v>
      </c>
      <c r="F50" s="44">
        <v>210.0</v>
      </c>
      <c r="G50" s="44">
        <v>196.0</v>
      </c>
      <c r="H50" s="56">
        <f t="shared" si="16"/>
        <v>202</v>
      </c>
      <c r="I50" s="46">
        <f t="shared" si="17"/>
        <v>196</v>
      </c>
      <c r="J50" s="49">
        <v>0.0301537</v>
      </c>
      <c r="K50" s="112">
        <f t="shared" si="18"/>
        <v>7.118052168</v>
      </c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</row>
    <row r="51" ht="15.75" customHeight="1">
      <c r="A51" s="40"/>
      <c r="B51" s="40"/>
      <c r="C51" s="40"/>
      <c r="D51" s="40"/>
      <c r="E51" s="40"/>
      <c r="F51" s="40"/>
      <c r="G51" s="40"/>
      <c r="H51" s="53"/>
      <c r="I51" s="70" t="s">
        <v>46</v>
      </c>
      <c r="J51" s="53">
        <f>SUMPRODUCT(H46:H50,J46:J50)</f>
        <v>191.1104915</v>
      </c>
      <c r="K51" s="53">
        <f>AVERAGE(K46:K50)</f>
        <v>3.667251273</v>
      </c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ht="15.75" customHeight="1">
      <c r="A52" s="40"/>
      <c r="B52" s="40"/>
      <c r="C52" s="40"/>
      <c r="D52" s="40"/>
      <c r="E52" s="40"/>
      <c r="F52" s="40"/>
      <c r="G52" s="40"/>
      <c r="H52" s="73"/>
      <c r="I52" s="74" t="s">
        <v>53</v>
      </c>
      <c r="J52" s="75"/>
      <c r="K52" s="76">
        <f>AVERAGE(J44,J51)</f>
        <v>183.2277596</v>
      </c>
      <c r="L52" s="50" t="s">
        <v>73</v>
      </c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J53" s="63" t="s">
        <v>54</v>
      </c>
      <c r="K53" s="77">
        <f>AVERAGE(K44,K51)</f>
        <v>5.452164611</v>
      </c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1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ht="15.75" customHeight="1">
      <c r="A55" s="78" t="s">
        <v>55</v>
      </c>
      <c r="B55" s="40"/>
      <c r="C55" s="50"/>
      <c r="D55" s="78"/>
      <c r="E55" s="40"/>
      <c r="F55" s="78" t="s">
        <v>56</v>
      </c>
      <c r="H55" s="40"/>
      <c r="I55" s="50"/>
      <c r="J55" s="41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</row>
    <row r="56" ht="15.75" customHeight="1">
      <c r="A56" s="5"/>
      <c r="B56" s="79" t="s">
        <v>57</v>
      </c>
      <c r="C56" s="79" t="s">
        <v>58</v>
      </c>
      <c r="D56" s="79" t="s">
        <v>59</v>
      </c>
      <c r="H56" s="79" t="s">
        <v>57</v>
      </c>
      <c r="I56" s="79" t="s">
        <v>58</v>
      </c>
      <c r="J56" s="79" t="s">
        <v>59</v>
      </c>
      <c r="K56" s="19" t="s">
        <v>60</v>
      </c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</row>
    <row r="57" ht="15.75" customHeight="1">
      <c r="A57" s="80" t="s">
        <v>3</v>
      </c>
      <c r="B57" s="81">
        <f>C57-K18</f>
        <v>213.5550101</v>
      </c>
      <c r="C57" s="82">
        <v>215.0</v>
      </c>
      <c r="D57" s="81">
        <f>C57+K18</f>
        <v>216.4449899</v>
      </c>
      <c r="G57" s="80" t="s">
        <v>3</v>
      </c>
      <c r="H57" s="81">
        <f t="shared" ref="H57:H59" si="19">I57*0.75</f>
        <v>161.25</v>
      </c>
      <c r="I57" s="82">
        <v>215.0</v>
      </c>
      <c r="J57" s="81">
        <f t="shared" ref="J57:J59" si="20">I57*1.25</f>
        <v>268.75</v>
      </c>
      <c r="K57" s="83">
        <f>(I57-H57)/K18</f>
        <v>37.1974916</v>
      </c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ht="15.75" customHeight="1">
      <c r="A58" s="80" t="s">
        <v>23</v>
      </c>
      <c r="B58" s="81">
        <f>C58-K36</f>
        <v>126.8831524</v>
      </c>
      <c r="C58" s="82">
        <v>130.0</v>
      </c>
      <c r="D58" s="81">
        <f>C58+K36</f>
        <v>133.1168476</v>
      </c>
      <c r="G58" s="80" t="s">
        <v>23</v>
      </c>
      <c r="H58" s="81">
        <f t="shared" si="19"/>
        <v>97.5</v>
      </c>
      <c r="I58" s="82">
        <v>130.0</v>
      </c>
      <c r="J58" s="81">
        <f t="shared" si="20"/>
        <v>162.5</v>
      </c>
      <c r="K58" s="83">
        <f>(I58-H58)/K36</f>
        <v>10.42720216</v>
      </c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</row>
    <row r="59" ht="15.75" customHeight="1">
      <c r="A59" s="80" t="s">
        <v>26</v>
      </c>
      <c r="B59" s="81">
        <f>C59-K53</f>
        <v>194.5478354</v>
      </c>
      <c r="C59" s="82">
        <v>200.0</v>
      </c>
      <c r="D59" s="81">
        <f>C59+K53</f>
        <v>205.4521646</v>
      </c>
      <c r="G59" s="80" t="s">
        <v>26</v>
      </c>
      <c r="H59" s="81">
        <f t="shared" si="19"/>
        <v>150</v>
      </c>
      <c r="I59" s="82">
        <v>200.0</v>
      </c>
      <c r="J59" s="81">
        <f t="shared" si="20"/>
        <v>250</v>
      </c>
      <c r="K59" s="83">
        <f>(I59-H59)/K53</f>
        <v>9.170669553</v>
      </c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</row>
    <row r="60" ht="15.75" customHeight="1">
      <c r="A60" s="40"/>
      <c r="B60" s="40"/>
      <c r="C60" s="40"/>
      <c r="D60" s="40"/>
      <c r="E60" s="40"/>
      <c r="F60" s="40"/>
      <c r="G60" s="40"/>
      <c r="H60" s="50"/>
      <c r="I60" s="40"/>
      <c r="J60" s="41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ht="15.75" customHeight="1">
      <c r="A61" s="40"/>
      <c r="B61" s="40"/>
      <c r="C61" s="40"/>
      <c r="D61" s="40"/>
      <c r="E61" s="40"/>
      <c r="F61" s="50" t="s">
        <v>74</v>
      </c>
      <c r="G61" s="40"/>
      <c r="I61" s="40"/>
      <c r="J61" s="83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</row>
    <row r="62" ht="15.75" customHeight="1">
      <c r="A62" s="40"/>
      <c r="B62" s="40"/>
      <c r="C62" s="40"/>
      <c r="D62" s="40"/>
      <c r="E62" s="40"/>
      <c r="F62" s="40"/>
      <c r="H62" s="79" t="s">
        <v>57</v>
      </c>
      <c r="I62" s="79" t="s">
        <v>58</v>
      </c>
      <c r="J62" s="79" t="s">
        <v>59</v>
      </c>
      <c r="K62" s="19" t="s">
        <v>60</v>
      </c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</row>
    <row r="63" ht="15.75" customHeight="1">
      <c r="A63" s="40"/>
      <c r="B63" s="40"/>
      <c r="C63" s="40"/>
      <c r="D63" s="40"/>
      <c r="E63" s="40"/>
      <c r="F63" s="40"/>
      <c r="G63" s="80" t="s">
        <v>3</v>
      </c>
      <c r="H63" s="82">
        <v>160.0</v>
      </c>
      <c r="I63" s="82">
        <v>215.0</v>
      </c>
      <c r="J63" s="82">
        <v>270.0</v>
      </c>
      <c r="K63" s="83">
        <f>(I63-H63)/K24</f>
        <v>43.70956778</v>
      </c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ht="15.75" customHeight="1">
      <c r="A64" s="40"/>
      <c r="B64" s="40"/>
      <c r="C64" s="40"/>
      <c r="D64" s="40"/>
      <c r="E64" s="40"/>
      <c r="F64" s="40"/>
      <c r="G64" s="80" t="s">
        <v>23</v>
      </c>
      <c r="H64" s="82">
        <v>100.0</v>
      </c>
      <c r="I64" s="82">
        <v>130.0</v>
      </c>
      <c r="J64" s="82">
        <v>160.0</v>
      </c>
      <c r="K64" s="83">
        <f>(I64-H64)/K42</f>
        <v>15.84811631</v>
      </c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</row>
    <row r="65" ht="15.75" customHeight="1">
      <c r="A65" s="40"/>
      <c r="B65" s="40"/>
      <c r="C65" s="40"/>
      <c r="D65" s="40"/>
      <c r="E65" s="40"/>
      <c r="F65" s="40"/>
      <c r="G65" s="80" t="s">
        <v>26</v>
      </c>
      <c r="H65" s="81">
        <f>I65*0.75</f>
        <v>150</v>
      </c>
      <c r="I65" s="82">
        <v>200.0</v>
      </c>
      <c r="J65" s="81">
        <f>I65*1.25</f>
        <v>250</v>
      </c>
      <c r="K65" s="83">
        <f>(I65-H65)/K59</f>
        <v>5.452164611</v>
      </c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1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1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1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1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1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1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ht="15.75" customHeight="1">
      <c r="A72" s="40"/>
      <c r="B72" s="40"/>
      <c r="C72" s="40"/>
      <c r="D72" s="40"/>
      <c r="E72" s="40"/>
      <c r="F72" s="40"/>
      <c r="G72" s="40"/>
      <c r="H72" s="40"/>
      <c r="I72" s="40"/>
      <c r="J72" s="41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ht="15.75" customHeight="1">
      <c r="A73" s="40"/>
      <c r="B73" s="40"/>
      <c r="C73" s="40"/>
      <c r="D73" s="40"/>
      <c r="E73" s="40"/>
      <c r="F73" s="40"/>
      <c r="G73" s="40"/>
      <c r="H73" s="40"/>
      <c r="I73" s="40"/>
      <c r="J73" s="41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ht="15.75" customHeight="1">
      <c r="A74" s="40"/>
      <c r="B74" s="40"/>
      <c r="C74" s="40"/>
      <c r="D74" s="40"/>
      <c r="E74" s="40"/>
      <c r="F74" s="40"/>
      <c r="G74" s="40"/>
      <c r="H74" s="40"/>
      <c r="I74" s="40"/>
      <c r="J74" s="41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ht="15.75" customHeight="1">
      <c r="A75" s="40"/>
      <c r="B75" s="40"/>
      <c r="C75" s="40"/>
      <c r="D75" s="40"/>
      <c r="E75" s="40"/>
      <c r="F75" s="40"/>
      <c r="G75" s="40"/>
      <c r="H75" s="40"/>
      <c r="I75" s="40"/>
      <c r="J75" s="41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ht="15.75" customHeight="1">
      <c r="A76" s="40"/>
      <c r="B76" s="40"/>
      <c r="C76" s="40"/>
      <c r="D76" s="40"/>
      <c r="E76" s="40"/>
      <c r="F76" s="40"/>
      <c r="G76" s="40"/>
      <c r="H76" s="40"/>
      <c r="I76" s="40"/>
      <c r="J76" s="41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</row>
    <row r="77" ht="15.75" customHeight="1">
      <c r="A77" s="40"/>
      <c r="B77" s="40"/>
      <c r="C77" s="40"/>
      <c r="D77" s="40"/>
      <c r="E77" s="40"/>
      <c r="F77" s="40"/>
      <c r="G77" s="40"/>
      <c r="H77" s="40"/>
      <c r="I77" s="40"/>
      <c r="J77" s="41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</row>
    <row r="78" ht="15.75" customHeight="1">
      <c r="A78" s="40"/>
      <c r="B78" s="40"/>
      <c r="C78" s="40"/>
      <c r="D78" s="40"/>
      <c r="E78" s="40"/>
      <c r="F78" s="40"/>
      <c r="G78" s="40"/>
      <c r="H78" s="40"/>
      <c r="I78" s="40"/>
      <c r="J78" s="41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ht="15.75" customHeight="1">
      <c r="A79" s="40"/>
      <c r="B79" s="40"/>
      <c r="C79" s="40"/>
      <c r="D79" s="40"/>
      <c r="E79" s="40"/>
      <c r="F79" s="40"/>
      <c r="G79" s="40"/>
      <c r="H79" s="40"/>
      <c r="I79" s="40"/>
      <c r="J79" s="41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</row>
    <row r="80" ht="15.75" customHeight="1">
      <c r="A80" s="40"/>
      <c r="B80" s="40"/>
      <c r="C80" s="40"/>
      <c r="D80" s="40"/>
      <c r="E80" s="40"/>
      <c r="F80" s="40"/>
      <c r="G80" s="40"/>
      <c r="H80" s="40"/>
      <c r="I80" s="40"/>
      <c r="J80" s="41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</row>
    <row r="81" ht="15.75" customHeight="1">
      <c r="A81" s="40"/>
      <c r="B81" s="40"/>
      <c r="C81" s="40"/>
      <c r="D81" s="40"/>
      <c r="E81" s="40"/>
      <c r="F81" s="40"/>
      <c r="G81" s="40"/>
      <c r="H81" s="40"/>
      <c r="I81" s="40"/>
      <c r="J81" s="41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ht="15.75" customHeight="1">
      <c r="A82" s="40"/>
      <c r="B82" s="40"/>
      <c r="C82" s="40"/>
      <c r="D82" s="40"/>
      <c r="E82" s="40"/>
      <c r="F82" s="40"/>
      <c r="G82" s="40"/>
      <c r="H82" s="40"/>
      <c r="I82" s="40"/>
      <c r="J82" s="41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</row>
    <row r="83" ht="15.75" customHeight="1">
      <c r="A83" s="40"/>
      <c r="B83" s="40"/>
      <c r="C83" s="40"/>
      <c r="D83" s="40"/>
      <c r="E83" s="40"/>
      <c r="F83" s="40"/>
      <c r="G83" s="40"/>
      <c r="H83" s="40"/>
      <c r="I83" s="40"/>
      <c r="J83" s="41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</row>
    <row r="84" ht="15.75" customHeight="1">
      <c r="A84" s="40"/>
      <c r="B84" s="40"/>
      <c r="C84" s="40"/>
      <c r="D84" s="40"/>
      <c r="E84" s="40"/>
      <c r="F84" s="40"/>
      <c r="G84" s="40"/>
      <c r="H84" s="40"/>
      <c r="I84" s="40"/>
      <c r="J84" s="41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ht="15.75" customHeight="1">
      <c r="A85" s="40"/>
      <c r="B85" s="40"/>
      <c r="C85" s="40"/>
      <c r="D85" s="40"/>
      <c r="E85" s="40"/>
      <c r="F85" s="40"/>
      <c r="G85" s="40"/>
      <c r="H85" s="40"/>
      <c r="I85" s="40"/>
      <c r="J85" s="41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</row>
    <row r="86" ht="15.75" customHeight="1">
      <c r="A86" s="40"/>
      <c r="B86" s="40"/>
      <c r="C86" s="40"/>
      <c r="D86" s="40"/>
      <c r="E86" s="40"/>
      <c r="F86" s="40"/>
      <c r="G86" s="40"/>
      <c r="H86" s="40"/>
      <c r="I86" s="40"/>
      <c r="J86" s="41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</row>
    <row r="87" ht="15.75" customHeight="1">
      <c r="A87" s="40"/>
      <c r="B87" s="40"/>
      <c r="C87" s="40"/>
      <c r="D87" s="40"/>
      <c r="E87" s="40"/>
      <c r="F87" s="40"/>
      <c r="G87" s="40"/>
      <c r="H87" s="40"/>
      <c r="I87" s="40"/>
      <c r="J87" s="41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ht="15.75" customHeight="1">
      <c r="A88" s="40"/>
      <c r="B88" s="40"/>
      <c r="C88" s="40"/>
      <c r="D88" s="40"/>
      <c r="E88" s="40"/>
      <c r="F88" s="40"/>
      <c r="G88" s="40"/>
      <c r="H88" s="40"/>
      <c r="I88" s="40"/>
      <c r="J88" s="41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ht="15.75" customHeight="1">
      <c r="A89" s="40"/>
      <c r="B89" s="40"/>
      <c r="C89" s="40"/>
      <c r="D89" s="40"/>
      <c r="E89" s="40"/>
      <c r="F89" s="40"/>
      <c r="G89" s="40"/>
      <c r="H89" s="40"/>
      <c r="I89" s="40"/>
      <c r="J89" s="41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0" ht="15.75" customHeight="1">
      <c r="A90" s="40"/>
      <c r="B90" s="40"/>
      <c r="C90" s="40"/>
      <c r="D90" s="40"/>
      <c r="E90" s="40"/>
      <c r="F90" s="40"/>
      <c r="G90" s="40"/>
      <c r="H90" s="40"/>
      <c r="I90" s="40"/>
      <c r="J90" s="41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ht="15.75" customHeight="1">
      <c r="A91" s="40"/>
      <c r="B91" s="40"/>
      <c r="C91" s="40"/>
      <c r="D91" s="40"/>
      <c r="E91" s="40"/>
      <c r="F91" s="40"/>
      <c r="G91" s="40"/>
      <c r="H91" s="40"/>
      <c r="I91" s="40"/>
      <c r="J91" s="41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</row>
    <row r="92" ht="15.75" customHeight="1">
      <c r="A92" s="40"/>
      <c r="B92" s="40"/>
      <c r="C92" s="40"/>
      <c r="D92" s="40"/>
      <c r="E92" s="40"/>
      <c r="F92" s="40"/>
      <c r="G92" s="40"/>
      <c r="H92" s="40"/>
      <c r="I92" s="40"/>
      <c r="J92" s="41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</row>
    <row r="93" ht="15.75" customHeight="1">
      <c r="A93" s="40"/>
      <c r="B93" s="40"/>
      <c r="C93" s="40"/>
      <c r="D93" s="40"/>
      <c r="E93" s="40"/>
      <c r="F93" s="40"/>
      <c r="G93" s="40"/>
      <c r="H93" s="40"/>
      <c r="I93" s="40"/>
      <c r="J93" s="41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ht="15.75" customHeight="1">
      <c r="A94" s="40"/>
      <c r="B94" s="40"/>
      <c r="C94" s="40"/>
      <c r="D94" s="40"/>
      <c r="E94" s="40"/>
      <c r="F94" s="40"/>
      <c r="G94" s="40"/>
      <c r="H94" s="40"/>
      <c r="I94" s="40"/>
      <c r="J94" s="41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</row>
    <row r="95" ht="15.75" customHeight="1">
      <c r="A95" s="40"/>
      <c r="B95" s="40"/>
      <c r="C95" s="40"/>
      <c r="D95" s="40"/>
      <c r="E95" s="40"/>
      <c r="F95" s="40"/>
      <c r="G95" s="40"/>
      <c r="H95" s="40"/>
      <c r="I95" s="40"/>
      <c r="J95" s="41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</row>
    <row r="96" ht="15.75" customHeight="1">
      <c r="A96" s="40"/>
      <c r="B96" s="40"/>
      <c r="C96" s="40"/>
      <c r="D96" s="40"/>
      <c r="E96" s="40"/>
      <c r="F96" s="40"/>
      <c r="G96" s="40"/>
      <c r="H96" s="40"/>
      <c r="I96" s="40"/>
      <c r="J96" s="41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ht="15.75" customHeight="1">
      <c r="A97" s="40"/>
      <c r="B97" s="40"/>
      <c r="C97" s="40"/>
      <c r="D97" s="40"/>
      <c r="E97" s="40"/>
      <c r="F97" s="40"/>
      <c r="G97" s="40"/>
      <c r="H97" s="40"/>
      <c r="I97" s="40"/>
      <c r="J97" s="41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</row>
    <row r="98" ht="15.75" customHeight="1">
      <c r="A98" s="40"/>
      <c r="B98" s="40"/>
      <c r="C98" s="40"/>
      <c r="D98" s="40"/>
      <c r="E98" s="40"/>
      <c r="F98" s="40"/>
      <c r="G98" s="40"/>
      <c r="H98" s="40"/>
      <c r="I98" s="40"/>
      <c r="J98" s="41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</row>
    <row r="99" ht="15.75" customHeight="1">
      <c r="A99" s="40"/>
      <c r="B99" s="40"/>
      <c r="C99" s="40"/>
      <c r="D99" s="40"/>
      <c r="E99" s="40"/>
      <c r="F99" s="40"/>
      <c r="G99" s="40"/>
      <c r="H99" s="40"/>
      <c r="I99" s="40"/>
      <c r="J99" s="41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ht="15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1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</row>
    <row r="101" ht="15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1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</row>
    <row r="102" ht="15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1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ht="15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1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</row>
    <row r="104" ht="15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1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</row>
    <row r="105" ht="15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1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ht="15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1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</row>
    <row r="107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1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</row>
    <row r="108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1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ht="15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1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</row>
    <row r="110" ht="15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1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</row>
    <row r="111" ht="15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1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ht="15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1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</row>
    <row r="113" ht="15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1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</row>
    <row r="114" ht="15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1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ht="15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1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</row>
    <row r="116" ht="15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1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</row>
    <row r="117" ht="15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1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ht="15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1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</row>
    <row r="119" ht="15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1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</row>
    <row r="120" ht="15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1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ht="15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1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</row>
    <row r="122" ht="15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1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</row>
    <row r="123" ht="15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1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ht="15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1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</row>
    <row r="125" ht="15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1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</row>
    <row r="126" ht="15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1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ht="15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1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</row>
    <row r="128" ht="15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1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</row>
    <row r="129" ht="15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1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ht="15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1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</row>
    <row r="131" ht="15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1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</row>
    <row r="132" ht="15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1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ht="15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1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</row>
    <row r="134" ht="15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1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</row>
    <row r="135" ht="15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1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ht="15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1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</row>
    <row r="137" ht="15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1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</row>
    <row r="138" ht="15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1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ht="15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1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</row>
    <row r="140" ht="15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1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</row>
    <row r="141" ht="15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1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ht="15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1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</row>
    <row r="143" ht="15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1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</row>
    <row r="144" ht="15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1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ht="15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1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</row>
    <row r="146" ht="15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1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</row>
    <row r="147" ht="15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1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ht="15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1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1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1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1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1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1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1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1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1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1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1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1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1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1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1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1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1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1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1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1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1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1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1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1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1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1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1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1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1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1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1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1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1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1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1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1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1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1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1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1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1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1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1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1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1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1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1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1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1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1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1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1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1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1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1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1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1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1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1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1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1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1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1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1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1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1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1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1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1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1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1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1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1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1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</row>
    <row r="222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1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</row>
    <row r="223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1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</row>
    <row r="224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1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</row>
    <row r="2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1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</row>
    <row r="2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1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</row>
    <row r="227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1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</row>
    <row r="228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1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</row>
    <row r="229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1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</row>
    <row r="230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1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</row>
    <row r="231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1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</row>
    <row r="232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1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</row>
    <row r="233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1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</row>
    <row r="234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1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</row>
    <row r="23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1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</row>
    <row r="23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1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</row>
    <row r="237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1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</row>
    <row r="238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1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</row>
    <row r="239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1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</row>
    <row r="240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1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</row>
    <row r="241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1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</row>
    <row r="242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1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</row>
    <row r="243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1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</row>
    <row r="24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1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</row>
    <row r="24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1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</row>
    <row r="24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1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</row>
    <row r="247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1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</row>
    <row r="248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1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</row>
    <row r="249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1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</row>
    <row r="250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1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</row>
    <row r="251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1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</row>
    <row r="252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1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</row>
    <row r="253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1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</row>
    <row r="25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1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</row>
    <row r="25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1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</row>
    <row r="25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1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</row>
    <row r="257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1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</row>
    <row r="258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1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</row>
    <row r="259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1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</row>
    <row r="260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1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</row>
    <row r="261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1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</row>
    <row r="262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1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</row>
    <row r="263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1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1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</row>
    <row r="26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1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</row>
    <row r="26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1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</row>
    <row r="267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1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</row>
    <row r="268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1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</row>
    <row r="269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1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</row>
    <row r="270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1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</row>
    <row r="271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1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</row>
    <row r="272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1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</row>
    <row r="273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1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</row>
    <row r="27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1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</row>
    <row r="27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1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</row>
    <row r="27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1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</row>
    <row r="277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1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</row>
    <row r="278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1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</row>
    <row r="279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1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</row>
    <row r="280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1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</row>
    <row r="281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1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</row>
    <row r="282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1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</row>
    <row r="283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1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</row>
    <row r="28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1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</row>
    <row r="28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1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</row>
    <row r="28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1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</row>
    <row r="287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1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</row>
    <row r="288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1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</row>
    <row r="289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1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</row>
    <row r="290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1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</row>
    <row r="291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1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</row>
    <row r="292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1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</row>
    <row r="293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1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</row>
    <row r="29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1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</row>
    <row r="29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1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</row>
    <row r="29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1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</row>
    <row r="297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1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</row>
    <row r="298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1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</row>
    <row r="299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1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</row>
    <row r="300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1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</row>
    <row r="301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1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</row>
    <row r="302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1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</row>
    <row r="303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1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</row>
    <row r="304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1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</row>
    <row r="305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1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</row>
    <row r="306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1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</row>
    <row r="307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1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</row>
    <row r="308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1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</row>
    <row r="309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1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</row>
    <row r="310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1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</row>
    <row r="311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1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</row>
    <row r="312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1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</row>
    <row r="313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1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</row>
    <row r="314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1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</row>
    <row r="315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1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</row>
    <row r="316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1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</row>
    <row r="317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1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</row>
    <row r="318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1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</row>
    <row r="319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1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</row>
    <row r="320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1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</row>
    <row r="321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1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</row>
    <row r="322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1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</row>
    <row r="323" ht="15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1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</row>
    <row r="324" ht="15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1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</row>
    <row r="325" ht="15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1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</row>
    <row r="326" ht="15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1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</row>
    <row r="327" ht="15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1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</row>
    <row r="328" ht="15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1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</row>
    <row r="329" ht="15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1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</row>
    <row r="330" ht="15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1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</row>
    <row r="331" ht="15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1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</row>
    <row r="332" ht="15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1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</row>
    <row r="333" ht="15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1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</row>
    <row r="334" ht="15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1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</row>
    <row r="335" ht="15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1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</row>
    <row r="336" ht="15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1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</row>
    <row r="337" ht="15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1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</row>
    <row r="338" ht="15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1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</row>
    <row r="339" ht="15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1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</row>
    <row r="340" ht="15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1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</row>
    <row r="341" ht="15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1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</row>
    <row r="342" ht="15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1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</row>
    <row r="343" ht="15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1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</row>
    <row r="344" ht="15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1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</row>
    <row r="345" ht="15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1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</row>
    <row r="346" ht="15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1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</row>
    <row r="347" ht="15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1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</row>
    <row r="348" ht="15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1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</row>
    <row r="349" ht="15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1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</row>
    <row r="350" ht="15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1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</row>
    <row r="351" ht="15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1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</row>
    <row r="352" ht="15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1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</row>
    <row r="353" ht="15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1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</row>
    <row r="354" ht="15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1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</row>
    <row r="355" ht="15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1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</row>
    <row r="356" ht="15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1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</row>
    <row r="357" ht="15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1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</row>
    <row r="358" ht="15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1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</row>
    <row r="359" ht="15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1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</row>
    <row r="360" ht="15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1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</row>
    <row r="361" ht="15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1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</row>
    <row r="362" ht="15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1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</row>
    <row r="363" ht="15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1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</row>
    <row r="364" ht="15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1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</row>
    <row r="365" ht="15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1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</row>
    <row r="366" ht="15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1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</row>
    <row r="367" ht="15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1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</row>
    <row r="368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1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</row>
    <row r="369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1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</row>
    <row r="370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1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</row>
    <row r="371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1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</row>
    <row r="372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1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</row>
    <row r="373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1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</row>
    <row r="374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1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</row>
    <row r="375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1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</row>
    <row r="376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1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</row>
    <row r="377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1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</row>
    <row r="378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1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</row>
    <row r="379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1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</row>
    <row r="380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1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</row>
    <row r="381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1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</row>
    <row r="382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1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</row>
    <row r="383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1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</row>
    <row r="384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1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</row>
    <row r="385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1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</row>
    <row r="386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1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</row>
    <row r="387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1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</row>
    <row r="388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1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</row>
    <row r="389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1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</row>
    <row r="390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1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</row>
    <row r="391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1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</row>
    <row r="392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1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</row>
    <row r="393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1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</row>
    <row r="394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1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</row>
    <row r="395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1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</row>
    <row r="396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1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</row>
    <row r="397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1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</row>
    <row r="398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1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</row>
    <row r="399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1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</row>
    <row r="400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1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</row>
    <row r="401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1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</row>
    <row r="402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1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</row>
    <row r="403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1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</row>
    <row r="404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1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</row>
    <row r="405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1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</row>
    <row r="406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1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</row>
    <row r="407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1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</row>
    <row r="408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1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</row>
    <row r="409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1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</row>
    <row r="410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1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</row>
    <row r="411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1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</row>
    <row r="412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1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</row>
    <row r="413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1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</row>
    <row r="414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1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</row>
    <row r="415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1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</row>
    <row r="416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1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</row>
    <row r="417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1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</row>
    <row r="418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1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</row>
    <row r="419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1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</row>
    <row r="420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1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</row>
    <row r="421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1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</row>
    <row r="422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1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</row>
    <row r="423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1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</row>
    <row r="424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1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</row>
    <row r="425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1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</row>
    <row r="426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1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</row>
    <row r="427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1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</row>
    <row r="428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1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</row>
    <row r="429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1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</row>
    <row r="430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1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</row>
    <row r="431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1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</row>
    <row r="432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1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</row>
    <row r="433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1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</row>
    <row r="434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1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</row>
    <row r="435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1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</row>
    <row r="436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1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</row>
    <row r="437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1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</row>
    <row r="438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1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</row>
    <row r="439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1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</row>
    <row r="440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1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</row>
    <row r="441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1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</row>
    <row r="442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1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</row>
    <row r="443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1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</row>
    <row r="444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1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</row>
    <row r="445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1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</row>
    <row r="44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1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</row>
    <row r="447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1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</row>
    <row r="448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1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</row>
    <row r="449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1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</row>
    <row r="450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1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</row>
    <row r="451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1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</row>
    <row r="452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1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</row>
    <row r="453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1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</row>
    <row r="454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1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</row>
    <row r="455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1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</row>
    <row r="45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1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</row>
    <row r="457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1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</row>
    <row r="458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1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</row>
    <row r="459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1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</row>
    <row r="460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1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</row>
    <row r="461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1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</row>
    <row r="462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1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</row>
    <row r="463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1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</row>
    <row r="464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1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</row>
    <row r="465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1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</row>
    <row r="46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1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</row>
    <row r="467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1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</row>
    <row r="468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1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</row>
    <row r="469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1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</row>
    <row r="470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1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</row>
    <row r="471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1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</row>
    <row r="472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1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</row>
    <row r="473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1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</row>
    <row r="474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1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</row>
    <row r="475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1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</row>
    <row r="47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1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</row>
    <row r="477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1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</row>
    <row r="478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1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</row>
    <row r="479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1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</row>
    <row r="480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1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</row>
    <row r="481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1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</row>
    <row r="482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1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</row>
    <row r="483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1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</row>
    <row r="484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1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</row>
    <row r="485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1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</row>
    <row r="48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1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</row>
    <row r="487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1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</row>
    <row r="488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1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</row>
    <row r="489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1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</row>
    <row r="490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1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</row>
    <row r="491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1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</row>
    <row r="492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1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</row>
    <row r="493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1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</row>
    <row r="494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1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</row>
    <row r="495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1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</row>
    <row r="49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1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</row>
    <row r="497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1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</row>
    <row r="498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1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</row>
    <row r="499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1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</row>
    <row r="500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1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</row>
    <row r="501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1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</row>
    <row r="502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1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</row>
    <row r="503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1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</row>
    <row r="504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1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</row>
    <row r="505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1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</row>
    <row r="50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1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</row>
    <row r="507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1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</row>
    <row r="508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1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</row>
    <row r="509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1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</row>
    <row r="510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1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</row>
    <row r="511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1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</row>
    <row r="512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1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</row>
    <row r="513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1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</row>
    <row r="514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1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</row>
    <row r="515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1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</row>
    <row r="51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1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</row>
    <row r="517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1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</row>
    <row r="518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1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</row>
    <row r="519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1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</row>
    <row r="520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1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</row>
    <row r="521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1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</row>
    <row r="522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1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</row>
    <row r="523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1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</row>
    <row r="524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1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</row>
    <row r="525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1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</row>
    <row r="5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1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</row>
    <row r="527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1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</row>
    <row r="528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1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</row>
    <row r="529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1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</row>
    <row r="530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1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</row>
    <row r="531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1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</row>
    <row r="532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1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</row>
    <row r="533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1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</row>
    <row r="534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1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</row>
    <row r="535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1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</row>
    <row r="53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1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</row>
    <row r="537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1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</row>
    <row r="538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1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</row>
    <row r="539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1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</row>
    <row r="540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1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</row>
    <row r="541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1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</row>
    <row r="542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1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</row>
    <row r="543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1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</row>
    <row r="544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1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</row>
    <row r="545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1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</row>
    <row r="54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1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</row>
    <row r="547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1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</row>
    <row r="548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1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</row>
    <row r="549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1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</row>
    <row r="550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1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</row>
    <row r="551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1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</row>
    <row r="552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1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</row>
    <row r="553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1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</row>
    <row r="554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1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</row>
    <row r="555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1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</row>
    <row r="55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1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</row>
    <row r="557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1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</row>
    <row r="558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1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</row>
    <row r="559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1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</row>
    <row r="560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1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</row>
    <row r="561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1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</row>
    <row r="562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1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</row>
    <row r="563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1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</row>
    <row r="564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1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</row>
    <row r="565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1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</row>
    <row r="56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1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</row>
    <row r="567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1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</row>
    <row r="568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1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</row>
    <row r="569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1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</row>
    <row r="570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1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</row>
    <row r="571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1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</row>
    <row r="572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1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</row>
    <row r="573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1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</row>
    <row r="574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1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</row>
    <row r="575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1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</row>
    <row r="57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1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</row>
    <row r="577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1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</row>
    <row r="578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1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</row>
    <row r="579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1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</row>
    <row r="580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1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</row>
    <row r="581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1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</row>
    <row r="582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1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</row>
    <row r="583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1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</row>
    <row r="584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1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</row>
    <row r="585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1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</row>
    <row r="58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1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</row>
    <row r="587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1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</row>
    <row r="588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1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</row>
    <row r="589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1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</row>
    <row r="590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1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</row>
    <row r="591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1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</row>
    <row r="592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1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</row>
    <row r="593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1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</row>
    <row r="594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1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</row>
    <row r="595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1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</row>
    <row r="59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1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</row>
    <row r="597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1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</row>
    <row r="598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1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</row>
    <row r="599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1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</row>
    <row r="600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1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</row>
    <row r="601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1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</row>
    <row r="602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1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</row>
    <row r="603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1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</row>
    <row r="604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1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</row>
    <row r="605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1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</row>
    <row r="60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1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</row>
    <row r="607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1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</row>
    <row r="608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1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</row>
    <row r="609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1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</row>
    <row r="610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1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</row>
    <row r="611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1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</row>
    <row r="612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1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</row>
    <row r="613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1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</row>
    <row r="614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1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</row>
    <row r="615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1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</row>
    <row r="61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1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</row>
    <row r="617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1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</row>
    <row r="618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1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</row>
    <row r="619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1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</row>
    <row r="620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1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</row>
    <row r="621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1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</row>
    <row r="622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1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</row>
    <row r="623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1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</row>
    <row r="624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1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</row>
    <row r="625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1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</row>
    <row r="6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1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</row>
    <row r="627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1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</row>
    <row r="628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1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</row>
    <row r="629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1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</row>
    <row r="630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1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</row>
    <row r="631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1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</row>
    <row r="632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1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</row>
    <row r="633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1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</row>
    <row r="634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1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</row>
    <row r="635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1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</row>
    <row r="63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1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</row>
    <row r="637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1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</row>
    <row r="638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1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</row>
    <row r="639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1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</row>
    <row r="640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1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</row>
    <row r="641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1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</row>
    <row r="642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1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</row>
    <row r="643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1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</row>
    <row r="644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1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</row>
    <row r="645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1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</row>
    <row r="64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1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</row>
    <row r="647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1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</row>
    <row r="648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1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</row>
    <row r="649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1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</row>
    <row r="650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1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</row>
    <row r="651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1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</row>
    <row r="652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1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</row>
    <row r="653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1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</row>
    <row r="654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1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</row>
    <row r="655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1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</row>
    <row r="65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1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</row>
    <row r="657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1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</row>
    <row r="658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1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</row>
    <row r="659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1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</row>
    <row r="660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1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</row>
    <row r="661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1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</row>
    <row r="662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1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</row>
    <row r="663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1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</row>
    <row r="664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1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</row>
    <row r="665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1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</row>
    <row r="66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1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</row>
    <row r="667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1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</row>
    <row r="668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1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</row>
    <row r="669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1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</row>
    <row r="670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1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</row>
    <row r="671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1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</row>
    <row r="672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1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</row>
    <row r="673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1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</row>
    <row r="674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1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</row>
    <row r="675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1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</row>
    <row r="67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1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</row>
    <row r="677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1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</row>
    <row r="678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1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</row>
    <row r="679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1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</row>
    <row r="680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1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</row>
    <row r="681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1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</row>
    <row r="682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1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</row>
    <row r="683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1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</row>
    <row r="684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1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</row>
    <row r="685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1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</row>
    <row r="68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1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</row>
    <row r="687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1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</row>
    <row r="688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1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</row>
    <row r="689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1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</row>
    <row r="690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1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</row>
    <row r="691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1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</row>
    <row r="692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1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</row>
    <row r="693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1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</row>
    <row r="694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1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</row>
    <row r="695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1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</row>
    <row r="69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1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</row>
    <row r="697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1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</row>
    <row r="698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1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</row>
    <row r="699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1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</row>
    <row r="700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1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</row>
    <row r="701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1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</row>
    <row r="702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1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</row>
    <row r="703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1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</row>
    <row r="704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1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</row>
    <row r="705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1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</row>
    <row r="70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1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</row>
    <row r="707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1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</row>
    <row r="708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1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</row>
    <row r="709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1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</row>
    <row r="710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1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</row>
    <row r="711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1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</row>
    <row r="712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1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</row>
    <row r="713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1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</row>
    <row r="714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1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</row>
    <row r="715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1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</row>
    <row r="71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1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</row>
    <row r="717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1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</row>
    <row r="718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1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</row>
    <row r="719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1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</row>
    <row r="720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1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</row>
    <row r="721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1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</row>
    <row r="722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1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</row>
    <row r="723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1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</row>
    <row r="724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1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</row>
    <row r="725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1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</row>
    <row r="7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1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</row>
    <row r="727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1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</row>
    <row r="728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1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</row>
    <row r="729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1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</row>
    <row r="730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1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</row>
    <row r="731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1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</row>
    <row r="732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1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</row>
    <row r="733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1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</row>
    <row r="734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1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</row>
    <row r="735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1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</row>
    <row r="73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1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</row>
    <row r="737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1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</row>
    <row r="738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1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</row>
    <row r="739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1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</row>
    <row r="740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1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</row>
    <row r="741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1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</row>
    <row r="742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1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</row>
    <row r="743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1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</row>
    <row r="744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1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</row>
    <row r="745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1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</row>
    <row r="74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1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</row>
    <row r="747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1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</row>
    <row r="748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1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</row>
    <row r="749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1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</row>
    <row r="750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1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</row>
    <row r="751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1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</row>
    <row r="752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1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</row>
    <row r="753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1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</row>
    <row r="754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1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</row>
    <row r="755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1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</row>
    <row r="75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1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</row>
    <row r="757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1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</row>
    <row r="758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1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</row>
    <row r="759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1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</row>
    <row r="760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1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</row>
    <row r="761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1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</row>
    <row r="762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1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</row>
    <row r="763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1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</row>
    <row r="764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1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</row>
    <row r="765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1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</row>
    <row r="76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1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</row>
    <row r="767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1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</row>
    <row r="768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1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</row>
    <row r="769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1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</row>
    <row r="770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1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</row>
    <row r="771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1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</row>
    <row r="772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1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</row>
    <row r="773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1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</row>
    <row r="774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1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</row>
    <row r="775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1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</row>
    <row r="77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1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</row>
    <row r="777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1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</row>
    <row r="778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1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</row>
    <row r="779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1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</row>
    <row r="780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1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</row>
    <row r="781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1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</row>
    <row r="782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1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</row>
    <row r="783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1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</row>
    <row r="784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1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</row>
    <row r="785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1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</row>
    <row r="78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1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</row>
    <row r="787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1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</row>
    <row r="788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1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</row>
    <row r="789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1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</row>
    <row r="790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1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</row>
    <row r="791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1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</row>
    <row r="792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1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</row>
    <row r="793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1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</row>
    <row r="794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1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</row>
    <row r="795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1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</row>
    <row r="79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1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</row>
    <row r="797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1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</row>
    <row r="798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1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</row>
    <row r="799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1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</row>
    <row r="800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1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</row>
    <row r="801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1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</row>
    <row r="802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1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</row>
    <row r="803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1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</row>
    <row r="804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1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</row>
    <row r="805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1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</row>
    <row r="80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1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</row>
    <row r="807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1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</row>
    <row r="808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1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</row>
    <row r="809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1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</row>
    <row r="810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1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</row>
    <row r="811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1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</row>
    <row r="812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1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</row>
    <row r="813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1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</row>
    <row r="814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1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</row>
    <row r="815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1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</row>
    <row r="81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1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</row>
    <row r="817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1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</row>
    <row r="818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1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</row>
    <row r="819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1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</row>
    <row r="820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1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</row>
    <row r="821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1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</row>
    <row r="822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1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</row>
    <row r="823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1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</row>
    <row r="824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1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</row>
    <row r="825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1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</row>
    <row r="8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1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</row>
    <row r="827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1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</row>
    <row r="828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1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</row>
    <row r="829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1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</row>
    <row r="830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1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</row>
    <row r="831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1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</row>
    <row r="832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1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</row>
    <row r="833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1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</row>
    <row r="834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1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</row>
    <row r="835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1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</row>
    <row r="83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1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</row>
    <row r="837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1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</row>
    <row r="838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1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</row>
    <row r="839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1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</row>
    <row r="840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1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</row>
    <row r="841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1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</row>
    <row r="842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1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</row>
    <row r="843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1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</row>
    <row r="844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1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</row>
    <row r="845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1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</row>
    <row r="84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1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</row>
    <row r="847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1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</row>
    <row r="848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1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</row>
    <row r="849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1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</row>
    <row r="850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1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</row>
    <row r="851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1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</row>
    <row r="852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1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</row>
    <row r="853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1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</row>
    <row r="854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1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</row>
    <row r="855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1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</row>
    <row r="85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1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</row>
    <row r="857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1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</row>
    <row r="858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1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</row>
    <row r="859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1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</row>
    <row r="860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1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</row>
    <row r="861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1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</row>
    <row r="862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1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</row>
    <row r="863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1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</row>
    <row r="864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1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</row>
    <row r="865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1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</row>
    <row r="86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1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</row>
    <row r="867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1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</row>
    <row r="868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1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</row>
    <row r="869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1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</row>
    <row r="870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1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</row>
    <row r="871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1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</row>
    <row r="872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1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</row>
    <row r="873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1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</row>
    <row r="874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1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</row>
    <row r="875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1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</row>
    <row r="87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1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</row>
    <row r="877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1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</row>
    <row r="878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1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</row>
    <row r="879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1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</row>
    <row r="880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1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</row>
    <row r="881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1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</row>
    <row r="882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1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</row>
    <row r="883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1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</row>
    <row r="884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1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</row>
    <row r="885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1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</row>
    <row r="88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1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</row>
    <row r="887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1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</row>
    <row r="888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1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</row>
    <row r="889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1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</row>
    <row r="890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1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</row>
    <row r="891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1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</row>
    <row r="892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1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</row>
    <row r="893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1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</row>
    <row r="894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1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</row>
    <row r="895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1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</row>
    <row r="89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1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</row>
    <row r="897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1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</row>
    <row r="898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1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</row>
    <row r="899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1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</row>
    <row r="900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1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</row>
    <row r="901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1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</row>
    <row r="902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1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</row>
    <row r="903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1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</row>
    <row r="904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1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</row>
    <row r="905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1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</row>
    <row r="90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1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</row>
    <row r="907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1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</row>
    <row r="908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1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</row>
    <row r="909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1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</row>
    <row r="910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1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</row>
    <row r="911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1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</row>
    <row r="912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1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</row>
    <row r="913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1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</row>
    <row r="914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1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</row>
    <row r="915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1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</row>
    <row r="91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1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</row>
    <row r="917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1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</row>
    <row r="918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1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</row>
    <row r="919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1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</row>
    <row r="920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1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</row>
    <row r="921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1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</row>
    <row r="922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1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</row>
    <row r="923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1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</row>
    <row r="924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1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</row>
    <row r="925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1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</row>
    <row r="9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1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</row>
    <row r="927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1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</row>
    <row r="928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1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</row>
    <row r="929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1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</row>
    <row r="930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1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</row>
    <row r="931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1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</row>
    <row r="932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1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</row>
    <row r="933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1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</row>
    <row r="934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1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</row>
    <row r="935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1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</row>
    <row r="93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1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</row>
    <row r="937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1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</row>
    <row r="938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1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</row>
    <row r="939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1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</row>
    <row r="940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1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</row>
    <row r="941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1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</row>
    <row r="942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1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</row>
    <row r="943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1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</row>
    <row r="944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1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</row>
    <row r="945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1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</row>
    <row r="94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1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</row>
    <row r="947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1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</row>
    <row r="948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1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</row>
    <row r="949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1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</row>
    <row r="950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1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</row>
    <row r="951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1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</row>
    <row r="952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1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</row>
    <row r="953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1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</row>
    <row r="954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1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</row>
    <row r="955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1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</row>
    <row r="95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1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</row>
    <row r="957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1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</row>
    <row r="958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1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</row>
    <row r="959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1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</row>
    <row r="960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1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</row>
    <row r="961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1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</row>
    <row r="962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1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</row>
    <row r="963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1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</row>
    <row r="964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1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</row>
    <row r="965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1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</row>
    <row r="96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1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</row>
    <row r="967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1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</row>
    <row r="968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1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</row>
    <row r="969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1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</row>
    <row r="970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1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</row>
    <row r="971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1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</row>
    <row r="972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1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</row>
    <row r="973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1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</row>
    <row r="974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1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</row>
    <row r="975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1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</row>
    <row r="976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1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</row>
    <row r="977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1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</row>
    <row r="978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1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</row>
    <row r="979" ht="15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1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</row>
    <row r="980" ht="15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1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</row>
    <row r="981" ht="15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1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</row>
    <row r="982" ht="15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1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</row>
    <row r="983" ht="15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1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</row>
    <row r="984" ht="15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1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</row>
    <row r="985" ht="15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1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</row>
    <row r="986" ht="15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1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</row>
    <row r="987" ht="15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1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</row>
    <row r="988" ht="15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1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</row>
    <row r="989" ht="15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1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</row>
    <row r="990" ht="15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1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</row>
    <row r="991" ht="15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1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</row>
    <row r="992" ht="15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1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</row>
    <row r="993" ht="15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1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</row>
    <row r="994" ht="15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1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</row>
    <row r="995" ht="15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1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</row>
    <row r="996" ht="15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1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</row>
    <row r="997" ht="15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1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</row>
    <row r="998" ht="15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1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</row>
    <row r="999" ht="15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1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</row>
    <row r="1000" ht="15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1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</row>
    <row r="1001" ht="15.75" customHeight="1">
      <c r="A1001" s="40"/>
      <c r="B1001" s="40"/>
      <c r="C1001" s="40"/>
      <c r="D1001" s="40"/>
      <c r="E1001" s="40"/>
      <c r="F1001" s="40"/>
      <c r="G1001" s="40"/>
      <c r="H1001" s="40"/>
      <c r="I1001" s="40"/>
      <c r="J1001" s="41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</row>
    <row r="1002" ht="15.75" customHeight="1">
      <c r="A1002" s="40"/>
      <c r="B1002" s="40"/>
      <c r="C1002" s="40"/>
      <c r="D1002" s="40"/>
      <c r="E1002" s="40"/>
      <c r="F1002" s="40"/>
      <c r="G1002" s="40"/>
      <c r="H1002" s="40"/>
      <c r="I1002" s="40"/>
      <c r="J1002" s="41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</row>
    <row r="1003" ht="15.75" customHeight="1">
      <c r="A1003" s="40"/>
      <c r="B1003" s="40"/>
      <c r="C1003" s="40"/>
      <c r="D1003" s="40"/>
      <c r="E1003" s="40"/>
      <c r="F1003" s="40"/>
      <c r="G1003" s="40"/>
      <c r="H1003" s="40"/>
      <c r="I1003" s="40"/>
      <c r="J1003" s="41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</row>
    <row r="1004" ht="15.75" customHeight="1">
      <c r="A1004" s="40"/>
      <c r="B1004" s="40"/>
      <c r="C1004" s="40"/>
      <c r="D1004" s="40"/>
      <c r="E1004" s="40"/>
      <c r="F1004" s="40"/>
      <c r="G1004" s="40"/>
      <c r="H1004" s="40"/>
      <c r="I1004" s="40"/>
      <c r="J1004" s="41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</row>
    <row r="1005" ht="15.75" customHeight="1">
      <c r="A1005" s="40"/>
      <c r="B1005" s="40"/>
      <c r="C1005" s="40"/>
      <c r="D1005" s="40"/>
      <c r="E1005" s="40"/>
      <c r="F1005" s="40"/>
      <c r="G1005" s="40"/>
      <c r="H1005" s="40"/>
      <c r="I1005" s="40"/>
      <c r="J1005" s="41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</row>
    <row r="1006" ht="15.75" customHeight="1">
      <c r="A1006" s="40"/>
      <c r="B1006" s="40"/>
      <c r="C1006" s="40"/>
      <c r="D1006" s="40"/>
      <c r="E1006" s="40"/>
      <c r="F1006" s="40"/>
      <c r="G1006" s="40"/>
      <c r="H1006" s="40"/>
      <c r="I1006" s="40"/>
      <c r="J1006" s="41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</row>
    <row r="1007" ht="15.75" customHeight="1">
      <c r="A1007" s="40"/>
      <c r="B1007" s="40"/>
      <c r="C1007" s="40"/>
      <c r="D1007" s="40"/>
      <c r="E1007" s="40"/>
      <c r="F1007" s="40"/>
      <c r="G1007" s="40"/>
      <c r="H1007" s="40"/>
      <c r="I1007" s="40"/>
      <c r="J1007" s="41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</row>
    <row r="1008" ht="15.75" customHeight="1">
      <c r="A1008" s="40"/>
      <c r="B1008" s="40"/>
      <c r="C1008" s="40"/>
      <c r="D1008" s="40"/>
      <c r="E1008" s="40"/>
      <c r="F1008" s="40"/>
      <c r="G1008" s="40"/>
      <c r="H1008" s="40"/>
      <c r="I1008" s="40"/>
      <c r="J1008" s="41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</row>
    <row r="1009" ht="15.75" customHeight="1">
      <c r="A1009" s="40"/>
      <c r="B1009" s="40"/>
      <c r="C1009" s="40"/>
      <c r="D1009" s="40"/>
      <c r="E1009" s="40"/>
      <c r="F1009" s="40"/>
      <c r="G1009" s="40"/>
      <c r="H1009" s="40"/>
      <c r="I1009" s="40"/>
      <c r="J1009" s="41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</row>
    <row r="1010" ht="15.75" customHeight="1">
      <c r="A1010" s="40"/>
      <c r="B1010" s="40"/>
      <c r="C1010" s="40"/>
      <c r="D1010" s="40"/>
      <c r="E1010" s="40"/>
      <c r="F1010" s="40"/>
      <c r="G1010" s="40"/>
      <c r="H1010" s="40"/>
      <c r="I1010" s="40"/>
      <c r="J1010" s="41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</row>
    <row r="1011" ht="15.75" customHeight="1">
      <c r="A1011" s="40"/>
      <c r="B1011" s="40"/>
      <c r="C1011" s="40"/>
      <c r="D1011" s="40"/>
      <c r="E1011" s="40"/>
      <c r="F1011" s="40"/>
      <c r="G1011" s="40"/>
      <c r="H1011" s="40"/>
      <c r="I1011" s="40"/>
      <c r="J1011" s="41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</row>
    <row r="1012" ht="15.75" customHeight="1">
      <c r="A1012" s="40"/>
      <c r="B1012" s="40"/>
      <c r="C1012" s="40"/>
      <c r="D1012" s="40"/>
      <c r="E1012" s="40"/>
      <c r="F1012" s="40"/>
      <c r="G1012" s="40"/>
      <c r="H1012" s="40"/>
      <c r="I1012" s="40"/>
      <c r="J1012" s="41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</row>
    <row r="1013" ht="15.75" customHeight="1">
      <c r="A1013" s="40"/>
      <c r="B1013" s="40"/>
      <c r="C1013" s="40"/>
      <c r="D1013" s="40"/>
      <c r="E1013" s="40"/>
      <c r="F1013" s="40"/>
      <c r="G1013" s="40"/>
      <c r="H1013" s="40"/>
      <c r="I1013" s="40"/>
      <c r="J1013" s="41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</row>
  </sheetData>
  <mergeCells count="1">
    <mergeCell ref="A2:K2"/>
  </mergeCells>
  <drawing r:id="rId1"/>
</worksheet>
</file>