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sporr\sourcetree\simbatt\load_sorting\src\"/>
    </mc:Choice>
  </mc:AlternateContent>
  <xr:revisionPtr revIDLastSave="0" documentId="13_ncr:1_{8F37373D-51B0-4997-9607-2899131754A4}" xr6:coauthVersionLast="47" xr6:coauthVersionMax="47" xr10:uidLastSave="{00000000-0000-0000-0000-000000000000}"/>
  <bookViews>
    <workbookView xWindow="-28920" yWindow="-4485" windowWidth="29040" windowHeight="15840" xr2:uid="{57C1E681-862F-47BC-9720-6B6B5276AD3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H24" i="1"/>
  <c r="H23" i="1"/>
  <c r="H22" i="1"/>
  <c r="H21" i="1"/>
  <c r="H15" i="1"/>
  <c r="H20" i="1"/>
  <c r="H19" i="1"/>
  <c r="H18" i="1"/>
  <c r="H17" i="1"/>
  <c r="H16" i="1"/>
  <c r="H14" i="1"/>
</calcChain>
</file>

<file path=xl/sharedStrings.xml><?xml version="1.0" encoding="utf-8"?>
<sst xmlns="http://schemas.openxmlformats.org/spreadsheetml/2006/main" count="124" uniqueCount="56">
  <si>
    <t>Total (GJ)</t>
  </si>
  <si>
    <t>Non HVAC (GJ)</t>
  </si>
  <si>
    <t>Occupants</t>
  </si>
  <si>
    <t>Age</t>
  </si>
  <si>
    <t>House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</si>
  <si>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</si>
  <si>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</si>
  <si>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</si>
  <si>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</si>
  <si>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</si>
  <si>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</si>
  <si>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</si>
  <si>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</si>
  <si>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</si>
  <si>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</si>
  <si>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</si>
  <si>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</si>
  <si>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</si>
  <si>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</si>
  <si>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</si>
  <si>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</si>
  <si>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</si>
  <si>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</si>
  <si>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</si>
  <si>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</si>
  <si>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</si>
  <si>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</si>
  <si>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</si>
  <si>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Stove</t>
  </si>
  <si>
    <t>Fridge</t>
  </si>
  <si>
    <t>Washer</t>
  </si>
  <si>
    <t>Dryer</t>
  </si>
  <si>
    <t>Dishwasher</t>
  </si>
  <si>
    <t>Microwave</t>
  </si>
  <si>
    <t>Freezer</t>
  </si>
  <si>
    <t>Other</t>
  </si>
  <si>
    <t>This household had a pool which wasn't heated and a hot tub</t>
  </si>
  <si>
    <t>Semi-Detached</t>
  </si>
  <si>
    <t>Type</t>
  </si>
  <si>
    <t>This household has a pool which is not heated</t>
  </si>
  <si>
    <t>Full-Detached</t>
  </si>
  <si>
    <t>Wine cooler - Salton WC-2034</t>
  </si>
  <si>
    <t>DHW and Solar Collector Heated Pool.</t>
  </si>
  <si>
    <t>Auxiliary elecetric space heater</t>
  </si>
  <si>
    <t>Propane Barbeque</t>
  </si>
  <si>
    <t>Row-End</t>
  </si>
  <si>
    <t>Row-Mid</t>
  </si>
  <si>
    <t>Energy Classification</t>
  </si>
  <si>
    <t>Missing Records (%/year)</t>
  </si>
  <si>
    <t>Medium</t>
  </si>
  <si>
    <t>Low</t>
  </si>
  <si>
    <t>High</t>
  </si>
  <si>
    <t>&lt;0.1</t>
  </si>
  <si>
    <t>Size (m^2)</t>
  </si>
  <si>
    <t>Size (ft^2)</t>
  </si>
  <si>
    <t>Approx Ft^2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</si>
</sst>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56A0-E74B-49D1-848C-952C99B723E2}">
  <dimension ref="A1:Q50"/>
  <sheetViews>
    <sheetView tabSelected="1" workbookViewId="0">
      <selection activeCell="F2" sqref="F2:F24"/>
    </sheetView>
  </sheetViews>
  <sheetFormatPr defaultRowHeight="15" x14ac:dyDescent="0.25"/>
  <cols>
    <col min="1" max="1" width="6.5703125" bestFit="1" customWidth="1"/>
    <col min="2" max="2" width="9.28515625" bestFit="1" customWidth="1"/>
    <col min="3" max="3" width="14.140625" bestFit="1" customWidth="1"/>
    <col min="4" max="4" width="10.140625" bestFit="1" customWidth="1"/>
    <col min="5" max="5" width="5" bestFit="1" customWidth="1"/>
    <col min="6" max="6" width="10.140625" bestFit="1" customWidth="1"/>
    <col min="7" max="7" width="10.140625" customWidth="1"/>
    <col min="8" max="8" width="7.85546875" bestFit="1" customWidth="1"/>
    <col min="9" max="9" width="14.7109375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53</v>
      </c>
      <c r="G1" t="s">
        <v>55</v>
      </c>
      <c r="H1" t="s">
        <v>54</v>
      </c>
      <c r="I1" t="s">
        <v>38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 t="s">
        <v>5</v>
      </c>
      <c r="B2" s="2">
        <v>18.051412886777101</v>
      </c>
      <c r="C2" s="2">
        <v>16.289750893172499</v>
      </c>
      <c r="D2">
        <v>3</v>
      </c>
      <c r="E2">
        <v>1980</v>
      </c>
      <c r="F2">
        <v>205</v>
      </c>
      <c r="G2">
        <f>F2*10.7639</f>
        <v>2206.5994999999998</v>
      </c>
      <c r="H2">
        <v>2200</v>
      </c>
      <c r="I2" t="s">
        <v>40</v>
      </c>
      <c r="J2">
        <v>1</v>
      </c>
      <c r="K2">
        <v>1</v>
      </c>
      <c r="L2">
        <v>1</v>
      </c>
      <c r="M2">
        <v>1</v>
      </c>
      <c r="N2">
        <v>1</v>
      </c>
      <c r="O2">
        <v>2</v>
      </c>
      <c r="P2">
        <v>0</v>
      </c>
      <c r="Q2" t="s">
        <v>36</v>
      </c>
    </row>
    <row r="3" spans="1:17" x14ac:dyDescent="0.25">
      <c r="A3" t="s">
        <v>6</v>
      </c>
      <c r="B3" s="2">
        <v>11.151349463013</v>
      </c>
      <c r="C3" s="2">
        <v>9.5091151543316599</v>
      </c>
      <c r="D3">
        <v>1</v>
      </c>
      <c r="E3">
        <v>1950</v>
      </c>
      <c r="F3">
        <v>140</v>
      </c>
      <c r="G3">
        <f t="shared" ref="G3:G24" si="0">F3*10.7639</f>
        <v>1506.9459999999999</v>
      </c>
      <c r="H3">
        <v>1500</v>
      </c>
      <c r="I3" t="s">
        <v>40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</row>
    <row r="4" spans="1:17" x14ac:dyDescent="0.25">
      <c r="A4" t="s">
        <v>7</v>
      </c>
      <c r="B4" s="2">
        <v>22.372831173374099</v>
      </c>
      <c r="C4" s="2">
        <v>16.699860027693799</v>
      </c>
      <c r="D4">
        <v>2</v>
      </c>
      <c r="E4">
        <v>1980</v>
      </c>
      <c r="F4">
        <v>205</v>
      </c>
      <c r="G4">
        <f t="shared" si="0"/>
        <v>2206.5994999999998</v>
      </c>
      <c r="H4">
        <v>2200</v>
      </c>
      <c r="I4" t="s">
        <v>40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7" x14ac:dyDescent="0.25">
      <c r="A5" t="s">
        <v>8</v>
      </c>
      <c r="B5" s="2">
        <v>21.876703872150198</v>
      </c>
      <c r="C5" s="2">
        <v>18.222016172906201</v>
      </c>
      <c r="D5">
        <v>4</v>
      </c>
      <c r="E5">
        <v>1950</v>
      </c>
      <c r="F5">
        <v>170</v>
      </c>
      <c r="G5">
        <f t="shared" si="0"/>
        <v>1829.8629999999998</v>
      </c>
      <c r="H5">
        <v>1800</v>
      </c>
      <c r="I5" t="s">
        <v>40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</row>
    <row r="6" spans="1:17" x14ac:dyDescent="0.25">
      <c r="A6" t="s">
        <v>9</v>
      </c>
      <c r="B6" s="2">
        <v>23.401088912887001</v>
      </c>
      <c r="C6" s="2">
        <v>19.5538877446604</v>
      </c>
      <c r="D6">
        <v>2</v>
      </c>
      <c r="E6">
        <v>1970</v>
      </c>
      <c r="F6">
        <v>120</v>
      </c>
      <c r="G6">
        <f t="shared" si="0"/>
        <v>1291.6679999999999</v>
      </c>
      <c r="H6">
        <v>1300</v>
      </c>
      <c r="I6" t="s">
        <v>37</v>
      </c>
      <c r="J6">
        <v>1</v>
      </c>
      <c r="K6">
        <v>2</v>
      </c>
      <c r="L6">
        <v>1</v>
      </c>
      <c r="M6">
        <v>1</v>
      </c>
      <c r="N6">
        <v>1</v>
      </c>
      <c r="O6">
        <v>1</v>
      </c>
      <c r="P6">
        <v>0</v>
      </c>
    </row>
    <row r="7" spans="1:17" x14ac:dyDescent="0.25">
      <c r="A7" t="s">
        <v>10</v>
      </c>
      <c r="B7" s="2">
        <v>25.347376709743202</v>
      </c>
      <c r="C7" s="2">
        <v>23.434031394828398</v>
      </c>
      <c r="D7">
        <v>3</v>
      </c>
      <c r="E7">
        <v>1980</v>
      </c>
      <c r="F7">
        <v>130</v>
      </c>
      <c r="G7">
        <f t="shared" si="0"/>
        <v>1399.307</v>
      </c>
      <c r="H7">
        <v>1400</v>
      </c>
      <c r="I7" t="s">
        <v>37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 t="s">
        <v>39</v>
      </c>
    </row>
    <row r="8" spans="1:17" x14ac:dyDescent="0.25">
      <c r="A8" t="s">
        <v>11</v>
      </c>
      <c r="B8" s="2">
        <v>32.036181605459603</v>
      </c>
      <c r="C8" s="2">
        <v>18.2850991899736</v>
      </c>
      <c r="D8">
        <v>2</v>
      </c>
      <c r="E8">
        <v>1980</v>
      </c>
      <c r="F8">
        <v>165</v>
      </c>
      <c r="G8">
        <f t="shared" si="0"/>
        <v>1776.0435</v>
      </c>
      <c r="H8">
        <v>1800</v>
      </c>
      <c r="I8" t="s">
        <v>40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 t="s">
        <v>41</v>
      </c>
    </row>
    <row r="9" spans="1:17" x14ac:dyDescent="0.25">
      <c r="A9" t="s">
        <v>12</v>
      </c>
      <c r="B9" s="2">
        <v>36.437171526277901</v>
      </c>
      <c r="C9" s="2">
        <v>33.690962790517801</v>
      </c>
      <c r="D9">
        <v>3</v>
      </c>
      <c r="E9">
        <v>1930</v>
      </c>
      <c r="F9">
        <v>110</v>
      </c>
      <c r="G9">
        <f t="shared" si="0"/>
        <v>1184.029</v>
      </c>
      <c r="H9">
        <v>1200</v>
      </c>
      <c r="I9" t="s">
        <v>37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7" x14ac:dyDescent="0.25">
      <c r="A10" t="s">
        <v>13</v>
      </c>
      <c r="B10" s="2">
        <v>45.934360548470103</v>
      </c>
      <c r="C10" s="2">
        <v>35.6853318118551</v>
      </c>
      <c r="D10">
        <v>2</v>
      </c>
      <c r="E10">
        <v>1960</v>
      </c>
      <c r="F10">
        <v>360</v>
      </c>
      <c r="G10">
        <f t="shared" si="0"/>
        <v>3875.0039999999999</v>
      </c>
      <c r="H10">
        <v>4900</v>
      </c>
      <c r="I10" t="s">
        <v>40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 t="s">
        <v>36</v>
      </c>
    </row>
    <row r="11" spans="1:17" x14ac:dyDescent="0.25">
      <c r="A11" t="s">
        <v>14</v>
      </c>
      <c r="B11" s="2">
        <v>58.6848227141829</v>
      </c>
      <c r="C11" s="2">
        <v>35.165727724321997</v>
      </c>
      <c r="D11">
        <v>2</v>
      </c>
      <c r="E11">
        <v>2000</v>
      </c>
      <c r="F11">
        <v>195</v>
      </c>
      <c r="G11">
        <f t="shared" si="0"/>
        <v>2098.9605000000001</v>
      </c>
      <c r="H11">
        <v>2100</v>
      </c>
      <c r="I11" t="s">
        <v>40</v>
      </c>
      <c r="J11">
        <v>1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 t="s">
        <v>42</v>
      </c>
    </row>
    <row r="12" spans="1:17" x14ac:dyDescent="0.25">
      <c r="A12" t="s">
        <v>15</v>
      </c>
      <c r="B12" s="2">
        <v>33.508454823614102</v>
      </c>
      <c r="C12" s="2">
        <v>30.077695496760299</v>
      </c>
      <c r="D12">
        <v>3</v>
      </c>
      <c r="E12">
        <v>1960</v>
      </c>
      <c r="F12">
        <v>100</v>
      </c>
      <c r="G12">
        <f t="shared" si="0"/>
        <v>1076.3899999999999</v>
      </c>
      <c r="H12">
        <v>1100</v>
      </c>
      <c r="I12" t="s">
        <v>37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7" x14ac:dyDescent="0.25">
      <c r="A13" t="s">
        <v>16</v>
      </c>
      <c r="B13" s="2">
        <v>42.566603671706297</v>
      </c>
      <c r="C13" s="2">
        <v>39.493997666186701</v>
      </c>
      <c r="D13">
        <v>3</v>
      </c>
      <c r="E13">
        <v>1950</v>
      </c>
      <c r="F13">
        <v>140</v>
      </c>
      <c r="G13">
        <f t="shared" si="0"/>
        <v>1506.9459999999999</v>
      </c>
      <c r="H13">
        <v>1500</v>
      </c>
      <c r="I13" t="s">
        <v>40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</row>
    <row r="14" spans="1:17" x14ac:dyDescent="0.25">
      <c r="A14" t="s">
        <v>17</v>
      </c>
      <c r="B14" s="2">
        <v>25.465978240340799</v>
      </c>
      <c r="C14" s="2">
        <v>14.957559313055</v>
      </c>
      <c r="D14">
        <v>2</v>
      </c>
      <c r="E14">
        <v>2010</v>
      </c>
      <c r="F14">
        <v>180</v>
      </c>
      <c r="G14">
        <f t="shared" si="0"/>
        <v>1937.502</v>
      </c>
      <c r="H14" s="1">
        <f>180*10.764</f>
        <v>1937.52</v>
      </c>
      <c r="I14" t="s">
        <v>46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</row>
    <row r="15" spans="1:17" x14ac:dyDescent="0.25">
      <c r="A15" t="s">
        <v>18</v>
      </c>
      <c r="B15" s="2">
        <v>21.315141270098401</v>
      </c>
      <c r="C15" s="2">
        <v>15.456803664506801</v>
      </c>
      <c r="D15">
        <v>2</v>
      </c>
      <c r="E15">
        <v>2010</v>
      </c>
      <c r="F15">
        <v>150</v>
      </c>
      <c r="G15">
        <f t="shared" si="0"/>
        <v>1614.585</v>
      </c>
      <c r="H15" s="1">
        <f>150*10.764</f>
        <v>1614.6</v>
      </c>
      <c r="I15" t="s">
        <v>46</v>
      </c>
      <c r="J15">
        <v>1</v>
      </c>
      <c r="K15">
        <v>2</v>
      </c>
      <c r="L15">
        <v>1</v>
      </c>
      <c r="M15">
        <v>1</v>
      </c>
      <c r="N15">
        <v>1</v>
      </c>
      <c r="O15">
        <v>1</v>
      </c>
      <c r="P15">
        <v>0</v>
      </c>
    </row>
    <row r="16" spans="1:17" x14ac:dyDescent="0.25">
      <c r="A16" t="s">
        <v>19</v>
      </c>
      <c r="B16" s="2">
        <v>15.122381195104399</v>
      </c>
      <c r="C16" s="2">
        <v>11.307790651547901</v>
      </c>
      <c r="D16">
        <v>1</v>
      </c>
      <c r="E16">
        <v>2000</v>
      </c>
      <c r="F16">
        <v>185</v>
      </c>
      <c r="G16">
        <f t="shared" si="0"/>
        <v>1991.3215</v>
      </c>
      <c r="H16" s="1">
        <f>185*10.764</f>
        <v>1991.34</v>
      </c>
      <c r="I16" t="s">
        <v>46</v>
      </c>
      <c r="J16">
        <v>1</v>
      </c>
      <c r="K16">
        <v>2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7" x14ac:dyDescent="0.25">
      <c r="A17" t="s">
        <v>20</v>
      </c>
      <c r="B17" s="2">
        <v>27.6074243844492</v>
      </c>
      <c r="C17" s="2">
        <v>18.7205448218143</v>
      </c>
      <c r="D17">
        <v>2</v>
      </c>
      <c r="E17">
        <v>2000</v>
      </c>
      <c r="F17">
        <v>155</v>
      </c>
      <c r="G17">
        <f t="shared" si="0"/>
        <v>1668.4044999999999</v>
      </c>
      <c r="H17" s="1">
        <f>155*10.764</f>
        <v>1668.4199999999998</v>
      </c>
      <c r="I17" t="s">
        <v>46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7" x14ac:dyDescent="0.25">
      <c r="A18" t="s">
        <v>21</v>
      </c>
      <c r="B18" s="2">
        <v>15.303928176145901</v>
      </c>
      <c r="C18" s="2">
        <v>11.745927795176399</v>
      </c>
      <c r="D18">
        <v>2</v>
      </c>
      <c r="E18">
        <v>2010</v>
      </c>
      <c r="F18">
        <v>180</v>
      </c>
      <c r="G18">
        <f t="shared" si="0"/>
        <v>1937.502</v>
      </c>
      <c r="H18" s="1">
        <f>180*10.764</f>
        <v>1937.52</v>
      </c>
      <c r="I18" t="s">
        <v>46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</row>
    <row r="19" spans="1:17" x14ac:dyDescent="0.25">
      <c r="A19" t="s">
        <v>22</v>
      </c>
      <c r="B19" s="2">
        <v>15.1828023818095</v>
      </c>
      <c r="C19" s="2">
        <v>9.5052134707223406</v>
      </c>
      <c r="D19">
        <v>2</v>
      </c>
      <c r="E19">
        <v>1990</v>
      </c>
      <c r="F19">
        <v>130</v>
      </c>
      <c r="G19">
        <f t="shared" si="0"/>
        <v>1399.307</v>
      </c>
      <c r="H19" s="1">
        <f>130*10.764</f>
        <v>1399.32</v>
      </c>
      <c r="I19" t="s">
        <v>46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 t="s">
        <v>43</v>
      </c>
    </row>
    <row r="20" spans="1:17" x14ac:dyDescent="0.25">
      <c r="A20" t="s">
        <v>23</v>
      </c>
      <c r="B20" s="2">
        <v>12.4165309179266</v>
      </c>
      <c r="C20" s="2">
        <v>7.6968438282937299</v>
      </c>
      <c r="D20">
        <v>1</v>
      </c>
      <c r="E20">
        <v>1970</v>
      </c>
      <c r="F20">
        <v>125</v>
      </c>
      <c r="G20">
        <f t="shared" si="0"/>
        <v>1345.4875</v>
      </c>
      <c r="H20" s="1">
        <f>125*10.764</f>
        <v>1345.5</v>
      </c>
      <c r="I20" t="s">
        <v>46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 t="s">
        <v>44</v>
      </c>
    </row>
    <row r="21" spans="1:17" x14ac:dyDescent="0.25">
      <c r="A21" t="s">
        <v>24</v>
      </c>
      <c r="B21" s="2">
        <v>17.310025197984199</v>
      </c>
      <c r="C21" s="2">
        <v>13.6093898422126</v>
      </c>
      <c r="D21">
        <v>2</v>
      </c>
      <c r="E21">
        <v>1970</v>
      </c>
      <c r="F21">
        <v>125</v>
      </c>
      <c r="G21">
        <f t="shared" si="0"/>
        <v>1345.4875</v>
      </c>
      <c r="H21" s="1">
        <f>125*10.764</f>
        <v>1345.5</v>
      </c>
      <c r="I21" t="s">
        <v>45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7" x14ac:dyDescent="0.25">
      <c r="A22" t="s">
        <v>25</v>
      </c>
      <c r="B22" s="2">
        <v>28.2274927957763</v>
      </c>
      <c r="C22" s="2">
        <v>26.526291701463901</v>
      </c>
      <c r="D22">
        <v>3</v>
      </c>
      <c r="E22">
        <v>1950</v>
      </c>
      <c r="F22">
        <v>150</v>
      </c>
      <c r="G22">
        <f t="shared" si="0"/>
        <v>1614.585</v>
      </c>
      <c r="H22" s="1">
        <f>150*10.764</f>
        <v>1614.6</v>
      </c>
      <c r="I22" t="s">
        <v>45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</row>
    <row r="23" spans="1:17" x14ac:dyDescent="0.25">
      <c r="A23" t="s">
        <v>26</v>
      </c>
      <c r="B23" s="2">
        <v>14.122282217422599</v>
      </c>
      <c r="C23" s="2">
        <v>12.8103328719702</v>
      </c>
      <c r="D23">
        <v>2</v>
      </c>
      <c r="E23">
        <v>2000</v>
      </c>
      <c r="F23">
        <v>150</v>
      </c>
      <c r="G23">
        <f t="shared" si="0"/>
        <v>1614.585</v>
      </c>
      <c r="H23" s="1">
        <f>150*10.764</f>
        <v>1614.6</v>
      </c>
      <c r="I23" t="s">
        <v>46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7" x14ac:dyDescent="0.25">
      <c r="A24" t="s">
        <v>27</v>
      </c>
      <c r="B24" s="2">
        <v>12.1847867170626</v>
      </c>
      <c r="C24" s="2">
        <v>8.5646803221742207</v>
      </c>
      <c r="D24">
        <v>2</v>
      </c>
      <c r="E24">
        <v>1990</v>
      </c>
      <c r="F24">
        <v>180</v>
      </c>
      <c r="G24">
        <f t="shared" si="0"/>
        <v>1937.502</v>
      </c>
      <c r="H24" s="1">
        <f>180*10.764</f>
        <v>1937.52</v>
      </c>
      <c r="I24" t="s">
        <v>46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</row>
    <row r="27" spans="1:17" x14ac:dyDescent="0.25">
      <c r="A27" t="s">
        <v>4</v>
      </c>
      <c r="B27" t="s">
        <v>0</v>
      </c>
      <c r="C27" t="s">
        <v>1</v>
      </c>
      <c r="D27" t="s">
        <v>47</v>
      </c>
      <c r="E27" t="s">
        <v>48</v>
      </c>
    </row>
    <row r="28" spans="1:17" x14ac:dyDescent="0.25">
      <c r="A28" t="s">
        <v>5</v>
      </c>
      <c r="B28" s="2">
        <v>18.051412886777101</v>
      </c>
      <c r="C28" s="2">
        <v>16.289750893172499</v>
      </c>
      <c r="D28" t="s">
        <v>49</v>
      </c>
      <c r="E28">
        <v>14</v>
      </c>
    </row>
    <row r="29" spans="1:17" x14ac:dyDescent="0.25">
      <c r="A29" t="s">
        <v>6</v>
      </c>
      <c r="B29" s="2">
        <v>11.151349463013</v>
      </c>
      <c r="C29" s="2">
        <v>9.5091151543316599</v>
      </c>
      <c r="D29" t="s">
        <v>50</v>
      </c>
      <c r="E29">
        <v>2.7</v>
      </c>
    </row>
    <row r="30" spans="1:17" x14ac:dyDescent="0.25">
      <c r="A30" t="s">
        <v>7</v>
      </c>
      <c r="B30" s="2">
        <v>22.372831173374099</v>
      </c>
      <c r="C30" s="2">
        <v>16.699860027693799</v>
      </c>
      <c r="D30" t="s">
        <v>49</v>
      </c>
      <c r="E30">
        <v>0.2</v>
      </c>
    </row>
    <row r="31" spans="1:17" x14ac:dyDescent="0.25">
      <c r="A31" t="s">
        <v>8</v>
      </c>
      <c r="B31" s="2">
        <v>21.876703872150198</v>
      </c>
      <c r="C31" s="2">
        <v>18.222016172906201</v>
      </c>
      <c r="D31" t="s">
        <v>49</v>
      </c>
      <c r="E31">
        <v>3.9</v>
      </c>
    </row>
    <row r="32" spans="1:17" x14ac:dyDescent="0.25">
      <c r="A32" t="s">
        <v>9</v>
      </c>
      <c r="B32" s="2">
        <v>23.401088912887001</v>
      </c>
      <c r="C32" s="2">
        <v>19.5538877446604</v>
      </c>
      <c r="D32" t="s">
        <v>49</v>
      </c>
      <c r="E32">
        <v>0.1</v>
      </c>
    </row>
    <row r="33" spans="1:5" x14ac:dyDescent="0.25">
      <c r="A33" t="s">
        <v>10</v>
      </c>
      <c r="B33" s="2">
        <v>25.347376709743202</v>
      </c>
      <c r="C33" s="2">
        <v>23.434031394828398</v>
      </c>
      <c r="D33" t="s">
        <v>49</v>
      </c>
      <c r="E33">
        <v>0.2</v>
      </c>
    </row>
    <row r="34" spans="1:5" x14ac:dyDescent="0.25">
      <c r="A34" t="s">
        <v>11</v>
      </c>
      <c r="B34" s="2">
        <v>32.036181605459603</v>
      </c>
      <c r="C34" s="2">
        <v>18.2850991899736</v>
      </c>
      <c r="D34" t="s">
        <v>51</v>
      </c>
      <c r="E34">
        <v>2.7</v>
      </c>
    </row>
    <row r="35" spans="1:5" x14ac:dyDescent="0.25">
      <c r="A35" t="s">
        <v>12</v>
      </c>
      <c r="B35" s="2">
        <v>36.437171526277901</v>
      </c>
      <c r="C35" s="2">
        <v>33.690962790517801</v>
      </c>
      <c r="D35" t="s">
        <v>51</v>
      </c>
      <c r="E35">
        <v>0.1</v>
      </c>
    </row>
    <row r="36" spans="1:5" x14ac:dyDescent="0.25">
      <c r="A36" t="s">
        <v>13</v>
      </c>
      <c r="B36" s="2">
        <v>45.934360548470103</v>
      </c>
      <c r="C36" s="2">
        <v>35.6853318118551</v>
      </c>
      <c r="D36" t="s">
        <v>51</v>
      </c>
      <c r="E36">
        <v>7</v>
      </c>
    </row>
    <row r="37" spans="1:5" x14ac:dyDescent="0.25">
      <c r="A37" t="s">
        <v>14</v>
      </c>
      <c r="B37" s="2">
        <v>58.6848227141829</v>
      </c>
      <c r="C37" s="2">
        <v>35.165727724321997</v>
      </c>
      <c r="D37" t="s">
        <v>51</v>
      </c>
      <c r="E37">
        <v>2.2999999999999998</v>
      </c>
    </row>
    <row r="38" spans="1:5" x14ac:dyDescent="0.25">
      <c r="A38" t="s">
        <v>15</v>
      </c>
      <c r="B38" s="2">
        <v>33.508454823614102</v>
      </c>
      <c r="C38" s="2">
        <v>30.077695496760299</v>
      </c>
      <c r="D38" t="s">
        <v>51</v>
      </c>
      <c r="E38">
        <v>11</v>
      </c>
    </row>
    <row r="39" spans="1:5" x14ac:dyDescent="0.25">
      <c r="A39" t="s">
        <v>16</v>
      </c>
      <c r="B39" s="2">
        <v>42.566603671706297</v>
      </c>
      <c r="C39" s="2">
        <v>39.493997666186701</v>
      </c>
      <c r="D39" t="s">
        <v>51</v>
      </c>
      <c r="E39">
        <v>2.8</v>
      </c>
    </row>
    <row r="40" spans="1:5" x14ac:dyDescent="0.25">
      <c r="A40" t="s">
        <v>17</v>
      </c>
      <c r="B40" s="2">
        <v>25.465978240340799</v>
      </c>
      <c r="C40" s="2">
        <v>14.957559313055</v>
      </c>
      <c r="D40" t="s">
        <v>49</v>
      </c>
      <c r="E40">
        <v>1.4</v>
      </c>
    </row>
    <row r="41" spans="1:5" x14ac:dyDescent="0.25">
      <c r="A41" t="s">
        <v>18</v>
      </c>
      <c r="B41" s="2">
        <v>21.315141270098401</v>
      </c>
      <c r="C41" s="2">
        <v>15.456803664506801</v>
      </c>
      <c r="D41" t="s">
        <v>49</v>
      </c>
      <c r="E41">
        <v>6.9</v>
      </c>
    </row>
    <row r="42" spans="1:5" x14ac:dyDescent="0.25">
      <c r="A42" t="s">
        <v>19</v>
      </c>
      <c r="B42" s="2">
        <v>15.122381195104399</v>
      </c>
      <c r="C42" s="2">
        <v>11.307790651547901</v>
      </c>
      <c r="D42" t="s">
        <v>50</v>
      </c>
      <c r="E42" t="s">
        <v>52</v>
      </c>
    </row>
    <row r="43" spans="1:5" x14ac:dyDescent="0.25">
      <c r="A43" t="s">
        <v>20</v>
      </c>
      <c r="B43" s="2">
        <v>27.6074243844492</v>
      </c>
      <c r="C43" s="2">
        <v>18.7205448218143</v>
      </c>
      <c r="D43" t="s">
        <v>49</v>
      </c>
      <c r="E43">
        <v>3.6</v>
      </c>
    </row>
    <row r="44" spans="1:5" x14ac:dyDescent="0.25">
      <c r="A44" t="s">
        <v>21</v>
      </c>
      <c r="B44" s="2">
        <v>15.303928176145901</v>
      </c>
      <c r="C44" s="2">
        <v>11.745927795176399</v>
      </c>
      <c r="D44" t="s">
        <v>50</v>
      </c>
      <c r="E44" t="s">
        <v>52</v>
      </c>
    </row>
    <row r="45" spans="1:5" x14ac:dyDescent="0.25">
      <c r="A45" t="s">
        <v>22</v>
      </c>
      <c r="B45" s="2">
        <v>15.1828023818095</v>
      </c>
      <c r="C45" s="2">
        <v>9.5052134707223406</v>
      </c>
      <c r="D45" t="s">
        <v>50</v>
      </c>
      <c r="E45">
        <v>1.7</v>
      </c>
    </row>
    <row r="46" spans="1:5" x14ac:dyDescent="0.25">
      <c r="A46" t="s">
        <v>23</v>
      </c>
      <c r="B46" s="2">
        <v>12.4165309179266</v>
      </c>
      <c r="C46" s="2">
        <v>7.6968438282937299</v>
      </c>
      <c r="D46" t="s">
        <v>50</v>
      </c>
      <c r="E46">
        <v>1.4</v>
      </c>
    </row>
    <row r="47" spans="1:5" x14ac:dyDescent="0.25">
      <c r="A47" t="s">
        <v>24</v>
      </c>
      <c r="B47" s="2">
        <v>17.310025197984199</v>
      </c>
      <c r="C47" s="2">
        <v>13.6093898422126</v>
      </c>
      <c r="D47" t="s">
        <v>50</v>
      </c>
      <c r="E47">
        <v>5.6</v>
      </c>
    </row>
    <row r="48" spans="1:5" x14ac:dyDescent="0.25">
      <c r="A48" t="s">
        <v>25</v>
      </c>
      <c r="B48" s="2">
        <v>28.2274927957763</v>
      </c>
      <c r="C48" s="2">
        <v>26.526291701463901</v>
      </c>
      <c r="D48" t="s">
        <v>49</v>
      </c>
      <c r="E48" t="s">
        <v>52</v>
      </c>
    </row>
    <row r="49" spans="1:5" x14ac:dyDescent="0.25">
      <c r="A49" t="s">
        <v>26</v>
      </c>
      <c r="B49" s="2">
        <v>14.122282217422599</v>
      </c>
      <c r="C49" s="2">
        <v>12.8103328719702</v>
      </c>
      <c r="D49" t="s">
        <v>50</v>
      </c>
      <c r="E49">
        <v>4.9000000000000004</v>
      </c>
    </row>
    <row r="50" spans="1:5" x14ac:dyDescent="0.25">
      <c r="A50" t="s">
        <v>27</v>
      </c>
      <c r="B50" s="2">
        <v>12.1847867170626</v>
      </c>
      <c r="C50" s="2">
        <v>8.5646803221742207</v>
      </c>
      <c r="D50" t="s">
        <v>50</v>
      </c>
      <c r="E50">
        <v>0.3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McSporran</dc:creator>
  <cp:lastModifiedBy>Eleanor McSporran</cp:lastModifiedBy>
  <dcterms:created xsi:type="dcterms:W3CDTF">2023-06-20T12:36:32Z</dcterms:created>
  <dcterms:modified xsi:type="dcterms:W3CDTF">2023-07-10T19:03:23Z</dcterms:modified>
</cp:coreProperties>
</file>