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narissa.manuel\Documents\github\BIProjects\3_PersonalFinance\"/>
    </mc:Choice>
  </mc:AlternateContent>
  <xr:revisionPtr revIDLastSave="0" documentId="13_ncr:1_{6867CDE3-1B57-4AA3-B8AA-865ACBA71D59}" xr6:coauthVersionLast="47" xr6:coauthVersionMax="47" xr10:uidLastSave="{00000000-0000-0000-0000-000000000000}"/>
  <bookViews>
    <workbookView xWindow="-120" yWindow="-120" windowWidth="29040" windowHeight="15840" activeTab="2" xr2:uid="{0B83F7F0-C47D-4FB4-A660-89FA22E28BDE}"/>
  </bookViews>
  <sheets>
    <sheet name="Data" sheetId="1" r:id="rId1"/>
    <sheet name="Sheet1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F3" i="1"/>
  <c r="F8" i="1" s="1"/>
  <c r="E3" i="1"/>
  <c r="D3" i="1"/>
  <c r="D8" i="1" s="1"/>
  <c r="C3" i="1"/>
  <c r="E8" i="1"/>
  <c r="C8" i="1"/>
</calcChain>
</file>

<file path=xl/sharedStrings.xml><?xml version="1.0" encoding="utf-8"?>
<sst xmlns="http://schemas.openxmlformats.org/spreadsheetml/2006/main" count="199" uniqueCount="115">
  <si>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</si>
  <si>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</si>
  <si>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</si>
  <si>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</si>
  <si>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</si>
  <si>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</si>
  <si>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</si>
  <si>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</si>
  <si>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</si>
  <si>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</si>
  <si>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</si>
  <si>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</si>
  <si>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</si>
  <si>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</si>
  <si>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</si>
  <si>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</si>
  <si>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</si>
  <si>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</si>
  <si>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</si>
  <si>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</si>
  <si>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</si>
  <si>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</si>
  <si>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</si>
  <si>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</si>
  <si>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</si>
  <si>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</si>
  <si>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</si>
  <si>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</si>
  <si>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</si>
  <si>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</si>
  <si>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</si>
  <si>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</si>
  <si>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</si>
  <si>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</si>
  <si>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</si>
  <si>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</si>
  <si>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</si>
  <si>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</si>
  <si>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</si>
  <si>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</si>
  <si>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</si>
  <si>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</si>
  <si>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</si>
  <si>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SAVEMORE BAGBAGUIN CALOOCAN PH</t>
  </si>
  <si>
    <t>grocery</t>
  </si>
  <si>
    <t>SHELL EDSA MAIN QUEZON CITY PH</t>
  </si>
  <si>
    <t>gas</t>
  </si>
  <si>
    <t>RETAIL INTEREST CREDIT ADJUSTMENT REG</t>
  </si>
  <si>
    <t xml:space="preserve">SUPER SM HYPERMARKET VALENZUELA PH </t>
  </si>
  <si>
    <t xml:space="preserve">NATIONAL BOOK SM VALE VALENZUELA PH </t>
  </si>
  <si>
    <t>gift</t>
  </si>
  <si>
    <t xml:space="preserve">WATSONS YOUR PERSONAL QUEZON CITY PH </t>
  </si>
  <si>
    <t>splurge</t>
  </si>
  <si>
    <t xml:space="preserve">QPS FULLY BOOKED THE B QUEZON CITY PH </t>
  </si>
  <si>
    <t>study</t>
  </si>
  <si>
    <t xml:space="preserve">SHELL NORTH LUVEN GAS QUEZON CITY PH </t>
  </si>
  <si>
    <t xml:space="preserve">STARBUCKS 309 CHARBEL QUEZON CITY PH </t>
  </si>
  <si>
    <t>coffee</t>
  </si>
  <si>
    <t xml:space="preserve">LA CREPERIE VERTIS QUEZON CITY PH </t>
  </si>
  <si>
    <t xml:space="preserve">CBTL AYALA VERTIS QUEZON PH </t>
  </si>
  <si>
    <t xml:space="preserve">MERKADO SPMKT VERTIS N QUEZON CITY PH </t>
  </si>
  <si>
    <t xml:space="preserve">PETRON-VINJEN GAS-MAYS VALENZUELA CIPH </t>
  </si>
  <si>
    <t xml:space="preserve">BENCH VALENZUELA PH </t>
  </si>
  <si>
    <t xml:space="preserve">WATSONS SM VALENZUELA2 VALENZUELA PH </t>
  </si>
  <si>
    <t xml:space="preserve">2C2P*STOREHUB PHILIPPI PASIG CITY PH </t>
  </si>
  <si>
    <t xml:space="preserve">CASH PAYMENT - THANK YOU PH </t>
  </si>
  <si>
    <t xml:space="preserve">INTEREST CHARGES </t>
  </si>
  <si>
    <t xml:space="preserve">Watsons-Puregold  Paso       Valenzuela </t>
  </si>
  <si>
    <t xml:space="preserve">Shell  Prominence   Servi      Valenzuela </t>
  </si>
  <si>
    <t xml:space="preserve">Shepherd  S   Voice  Radio      Quezon   City </t>
  </si>
  <si>
    <t>charity</t>
  </si>
  <si>
    <t xml:space="preserve">Rtr  Shopping  Credit  (Rt  Rewards) </t>
  </si>
  <si>
    <t>puregold</t>
  </si>
  <si>
    <t xml:space="preserve">Grab                                  Makati </t>
  </si>
  <si>
    <t xml:space="preserve">Paypal  *Feastuniver          4029357733 </t>
  </si>
  <si>
    <t xml:space="preserve">Paypal  *Feastmediai          4029357733 </t>
  </si>
  <si>
    <t xml:space="preserve">Spotify  P1d822d029            Stockholm </t>
  </si>
  <si>
    <t>membership</t>
  </si>
  <si>
    <t>reversa</t>
  </si>
  <si>
    <t xml:space="preserve">Starbucks                          Mnl </t>
  </si>
  <si>
    <t xml:space="preserve">Reversal-Finance  Charges </t>
  </si>
  <si>
    <t xml:space="preserve">Shepherd  S   Voice  Radio </t>
  </si>
  <si>
    <t xml:space="preserve">Savemore   Bagbaguin </t>
  </si>
  <si>
    <t xml:space="preserve">Spotify  P1ce5b91fc            Stockholm </t>
  </si>
  <si>
    <t xml:space="preserve">Paypal  *Hotels.Com            4029357733 </t>
  </si>
  <si>
    <t xml:space="preserve">Paypal  *Kerygmabook          4029357733 </t>
  </si>
  <si>
    <t>Grace to be Born</t>
  </si>
  <si>
    <t>grab</t>
  </si>
  <si>
    <t>paypal feastuniveristy</t>
  </si>
  <si>
    <t>spotify</t>
  </si>
  <si>
    <t xml:space="preserve">RETAIL INTEREST CREDIT ADJUSTMENT REG </t>
  </si>
  <si>
    <t xml:space="preserve">SAVEMORE BAGBAGUIN CALOOCAN PH </t>
  </si>
  <si>
    <t xml:space="preserve">HAPPY SKIN COSMETICS QUEZON CITY PH </t>
  </si>
  <si>
    <t xml:space="preserve">PETROMEN A. BONIFACIO QUEZON CITY PH </t>
  </si>
  <si>
    <t xml:space="preserve">THE BODY SHOP SM NORTH QUEZON CITY PH </t>
  </si>
  <si>
    <t xml:space="preserve">SEATTLES BEST VALENZUE VALENZUELA PH </t>
  </si>
  <si>
    <t xml:space="preserve">HANDYMAN HAPPY GO BIGN VALENZUELA CIPH </t>
  </si>
  <si>
    <t xml:space="preserve">SHELL SKYEWIN EAST CAN VALENZUELA CIPH </t>
  </si>
  <si>
    <t xml:space="preserve">SHELL THE LEGENDA STN QUEZON CITY PH </t>
  </si>
  <si>
    <t xml:space="preserve">ARMYNAVY VERTIS QUEZON CITY PH </t>
  </si>
  <si>
    <t xml:space="preserve">SHELL ULTIMA SERVICE S QUEZON CITY PH </t>
  </si>
  <si>
    <t xml:space="preserve">PHILAM LIFE-ERPS TAGUIG PH </t>
  </si>
  <si>
    <t>Jul-22</t>
  </si>
  <si>
    <t>Aug-22</t>
  </si>
  <si>
    <t>Sep-22</t>
  </si>
  <si>
    <t>Oct-22</t>
  </si>
  <si>
    <t>Nov-22</t>
  </si>
  <si>
    <t>Dec-22</t>
  </si>
  <si>
    <t>Jan-22</t>
  </si>
  <si>
    <t>Feb-22</t>
  </si>
  <si>
    <t>Mar-22</t>
  </si>
  <si>
    <t>Apr-22</t>
  </si>
  <si>
    <t>Loan Payment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</si>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</sst>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164" fontId="0" fillId="0" borderId="0" xfId="0" applyNumberFormat="1"/>
    <xf numFmtId="16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2" borderId="0" xfId="0" applyFill="1"/>
    <xf numFmtId="4" fontId="0" fillId="2" borderId="0" xfId="0" applyNumberFormat="1" applyFill="1"/>
    <xf numFmtId="14" fontId="0" fillId="0" borderId="0" xfId="0" applyNumberFormat="1"/>
    <xf numFmtId="16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7" fillId="3" borderId="2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14" fontId="7" fillId="3" borderId="2" xfId="0" applyNumberFormat="1" applyFont="1" applyFill="1" applyBorder="1"/>
    <xf numFmtId="14" fontId="0" fillId="4" borderId="2" xfId="0" applyNumberFormat="1" applyFont="1" applyFill="1" applyBorder="1"/>
    <xf numFmtId="14" fontId="0" fillId="0" borderId="2" xfId="0" applyNumberFormat="1" applyFont="1" applyBorder="1"/>
    <xf numFmtId="0" fontId="0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38"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ul-22" dataDxfId="36"/>
    <tableColumn id="4" xr3:uid="{914B7454-985E-4978-916D-F5BC1006E147}" name="Aug-22" dataDxfId="35"/>
    <tableColumn id="5" xr3:uid="{594CE7D1-6846-4F3F-B3AB-2C7FDF2AE8A2}" name="Sep-22" dataDxfId="34"/>
    <tableColumn id="6" xr3:uid="{DDB6FFBD-B05A-48C1-8DBC-3C1271F05B7C}" name="Oct-22" dataDxfId="33"/>
    <tableColumn id="7" xr3:uid="{AF6A4F01-4F2E-4814-9E4B-C0E21C8FFC87}" name="Nov-22" dataDxfId="32"/>
    <tableColumn id="8" xr3:uid="{F33BF97F-89EA-46D1-884A-FB554EA77E6D}" name="Dec-22" dataDxfId="31"/>
    <tableColumn id="9" xr3:uid="{6E6C8283-8082-43AE-B135-3546075DB3E7}" name="Jan-22" dataDxfId="30"/>
    <tableColumn id="10" xr3:uid="{498C5B3E-2E64-4E07-A53B-1A6C4CE0427E}" name="Feb-22" dataDxfId="29"/>
    <tableColumn id="11" xr3:uid="{61B706F2-624E-4056-ACD5-884C06005960}" name="Mar-22" dataDxfId="28"/>
    <tableColumn id="12" xr3:uid="{02C9B866-4304-45FE-9DCA-8765E9AB9A35}" name="Apr-22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zoomScale="85" zoomScaleNormal="85" workbookViewId="0">
      <selection activeCell="F6" sqref="F6"/>
    </sheetView>
  </sheetViews>
  <sheetFormatPr defaultRowHeight="15" x14ac:dyDescent="0.25"/>
  <cols>
    <col min="1" max="1" width="18.7109375" customWidth="1"/>
    <col min="2" max="2" width="15.7109375" customWidth="1"/>
    <col min="3" max="3" width="14.5703125" bestFit="1" customWidth="1"/>
    <col min="4" max="39" width="10.5703125" bestFit="1" customWidth="1"/>
  </cols>
  <sheetData>
    <row r="2" spans="1:46" x14ac:dyDescent="0.25">
      <c r="A2" t="s">
        <v>42</v>
      </c>
      <c r="B2" t="s">
        <v>6</v>
      </c>
      <c r="C2" s="16" t="s">
        <v>102</v>
      </c>
      <c r="D2" s="16" t="s">
        <v>103</v>
      </c>
      <c r="E2" s="16" t="s">
        <v>104</v>
      </c>
      <c r="F2" s="16" t="s">
        <v>105</v>
      </c>
      <c r="G2" s="1" t="s">
        <v>106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f>40790.83+45293.17</f>
        <v>86084</v>
      </c>
      <c r="D3" s="2">
        <f>40790.83+45293.17</f>
        <v>86084</v>
      </c>
      <c r="E3" s="2">
        <f>45293.17+40790.83</f>
        <v>86084</v>
      </c>
      <c r="F3" s="2">
        <f>41998.33+40140.47</f>
        <v>82138.8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46" x14ac:dyDescent="0.25">
      <c r="A4" t="s">
        <v>1</v>
      </c>
      <c r="B4" t="s">
        <v>112</v>
      </c>
      <c r="C4" s="2">
        <v>10250</v>
      </c>
      <c r="D4" s="2">
        <v>10250</v>
      </c>
      <c r="E4" s="2">
        <v>10250</v>
      </c>
      <c r="F4" s="2">
        <v>10250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6" x14ac:dyDescent="0.25">
      <c r="A5" t="s">
        <v>4</v>
      </c>
      <c r="B5" t="s">
        <v>9</v>
      </c>
      <c r="C5" s="2">
        <v>5000</v>
      </c>
      <c r="D5" s="2">
        <v>5000</v>
      </c>
      <c r="E5" s="2">
        <v>5000</v>
      </c>
      <c r="F5" s="2">
        <v>5000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46" x14ac:dyDescent="0.25">
      <c r="A6" t="s">
        <v>4</v>
      </c>
      <c r="B6" t="s">
        <v>8</v>
      </c>
      <c r="C6" s="2">
        <v>2000</v>
      </c>
      <c r="D6" s="2">
        <v>2000</v>
      </c>
      <c r="E6" s="2">
        <v>2000</v>
      </c>
      <c r="F6" s="2">
        <v>2000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46" x14ac:dyDescent="0.25">
      <c r="A7" t="s">
        <v>4</v>
      </c>
      <c r="B7" t="s">
        <v>10</v>
      </c>
      <c r="C7" s="2">
        <v>2000</v>
      </c>
      <c r="D7" s="2">
        <v>2000</v>
      </c>
      <c r="E7" s="2">
        <v>2000</v>
      </c>
      <c r="F7" s="2">
        <v>2000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46" x14ac:dyDescent="0.25">
      <c r="A8" t="s">
        <v>4</v>
      </c>
      <c r="B8" t="s">
        <v>13</v>
      </c>
      <c r="C8" s="2">
        <f>SUM(C3:C4)-SUM(C5:C7)-SUM(C9:C14)</f>
        <v>66334</v>
      </c>
      <c r="D8" s="2">
        <f t="shared" ref="D8:F8" si="0">SUM(D3:D4)-SUM(D5:D7)-SUM(D9:D14)</f>
        <v>65334</v>
      </c>
      <c r="E8" s="2">
        <f t="shared" si="0"/>
        <v>66334</v>
      </c>
      <c r="F8" s="2">
        <f t="shared" si="0"/>
        <v>61388.800000000003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46" x14ac:dyDescent="0.25">
      <c r="A9" t="s">
        <v>0</v>
      </c>
      <c r="B9" t="s">
        <v>12</v>
      </c>
      <c r="C9" s="2">
        <v>10000</v>
      </c>
      <c r="D9" s="2">
        <v>10000</v>
      </c>
      <c r="E9" s="2">
        <v>10000</v>
      </c>
      <c r="F9" s="2">
        <v>10000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46" x14ac:dyDescent="0.25">
      <c r="A10" t="s">
        <v>0</v>
      </c>
      <c r="B10" t="s">
        <v>14</v>
      </c>
      <c r="C10" s="2">
        <v>6000</v>
      </c>
      <c r="D10" s="2">
        <v>6000</v>
      </c>
      <c r="E10" s="2">
        <v>6000</v>
      </c>
      <c r="F10" s="2">
        <v>6000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46" x14ac:dyDescent="0.25">
      <c r="A11" t="s">
        <v>0</v>
      </c>
      <c r="B11" t="s">
        <v>5</v>
      </c>
      <c r="C11" s="2">
        <v>1000</v>
      </c>
      <c r="D11" s="2">
        <v>1000</v>
      </c>
      <c r="E11" s="2">
        <v>1000</v>
      </c>
      <c r="F11" s="2">
        <v>1000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46" x14ac:dyDescent="0.25">
      <c r="A12" t="s">
        <v>0</v>
      </c>
      <c r="B12" t="s">
        <v>11</v>
      </c>
      <c r="C12" s="2">
        <v>2500</v>
      </c>
      <c r="D12" s="2">
        <v>2500</v>
      </c>
      <c r="E12" s="2">
        <v>2500</v>
      </c>
      <c r="F12" s="2">
        <v>2500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46" x14ac:dyDescent="0.25">
      <c r="A13" t="s">
        <v>0</v>
      </c>
      <c r="B13" t="s">
        <v>7</v>
      </c>
      <c r="C13" s="2">
        <v>500</v>
      </c>
      <c r="D13" s="2">
        <v>1500</v>
      </c>
      <c r="E13" s="2">
        <v>500</v>
      </c>
      <c r="F13" s="2">
        <v>1500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6" x14ac:dyDescent="0.25">
      <c r="A14" t="s">
        <v>0</v>
      </c>
      <c r="B14" t="s">
        <v>3</v>
      </c>
      <c r="C14" s="2">
        <v>1000</v>
      </c>
      <c r="D14" s="2">
        <v>1000</v>
      </c>
      <c r="E14" s="2">
        <v>1000</v>
      </c>
      <c r="F14" s="2"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</sheetData>
  <phoneticPr fontId="1" type="noConversion"/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4CC8-A218-4983-8499-44F707668384}">
  <dimension ref="A1:N67"/>
  <sheetViews>
    <sheetView workbookViewId="0">
      <selection activeCell="A57" sqref="A57"/>
    </sheetView>
  </sheetViews>
  <sheetFormatPr defaultRowHeight="15" x14ac:dyDescent="0.25"/>
  <cols>
    <col min="1" max="2" width="9.7109375" bestFit="1" customWidth="1"/>
    <col min="3" max="3" width="42.85546875" bestFit="1" customWidth="1"/>
    <col min="5" max="5" width="9.85546875" bestFit="1" customWidth="1"/>
    <col min="7" max="7" width="11.140625" bestFit="1" customWidth="1"/>
  </cols>
  <sheetData>
    <row r="1" spans="1:7" x14ac:dyDescent="0.25">
      <c r="A1" s="3">
        <v>44799</v>
      </c>
      <c r="B1" s="3">
        <v>44803</v>
      </c>
      <c r="C1" t="s">
        <v>43</v>
      </c>
      <c r="E1" s="4">
        <v>1558.25</v>
      </c>
      <c r="G1" s="5" t="s">
        <v>44</v>
      </c>
    </row>
    <row r="2" spans="1:7" x14ac:dyDescent="0.25">
      <c r="A2" s="3">
        <v>44799</v>
      </c>
      <c r="B2" s="3">
        <v>44803</v>
      </c>
      <c r="C2" s="6" t="s">
        <v>45</v>
      </c>
      <c r="E2" s="7">
        <v>1500</v>
      </c>
      <c r="G2" s="5" t="s">
        <v>46</v>
      </c>
    </row>
    <row r="3" spans="1:7" x14ac:dyDescent="0.25">
      <c r="A3" s="3">
        <v>44799</v>
      </c>
      <c r="B3" s="3">
        <v>44831</v>
      </c>
      <c r="C3" t="s">
        <v>47</v>
      </c>
      <c r="E3" s="4">
        <v>-409.18</v>
      </c>
      <c r="G3" s="5"/>
    </row>
    <row r="4" spans="1:7" x14ac:dyDescent="0.25">
      <c r="A4" s="3">
        <v>44800</v>
      </c>
      <c r="B4" s="3">
        <v>44803</v>
      </c>
      <c r="C4" t="s">
        <v>48</v>
      </c>
      <c r="E4" s="4">
        <v>1189.5</v>
      </c>
      <c r="G4" s="5" t="s">
        <v>46</v>
      </c>
    </row>
    <row r="5" spans="1:7" x14ac:dyDescent="0.25">
      <c r="A5" s="3">
        <v>44800</v>
      </c>
      <c r="B5" s="3">
        <v>44803</v>
      </c>
      <c r="C5" t="s">
        <v>49</v>
      </c>
      <c r="E5">
        <v>681.75</v>
      </c>
      <c r="G5" s="5" t="s">
        <v>50</v>
      </c>
    </row>
    <row r="6" spans="1:7" x14ac:dyDescent="0.25">
      <c r="A6" s="3">
        <v>44808</v>
      </c>
      <c r="B6" s="3">
        <v>44810</v>
      </c>
      <c r="C6" t="s">
        <v>51</v>
      </c>
      <c r="E6">
        <v>619.25</v>
      </c>
      <c r="G6" s="5" t="s">
        <v>52</v>
      </c>
    </row>
    <row r="7" spans="1:7" x14ac:dyDescent="0.25">
      <c r="A7" s="3">
        <v>44808</v>
      </c>
      <c r="B7" s="3">
        <v>44810</v>
      </c>
      <c r="C7" t="s">
        <v>53</v>
      </c>
      <c r="E7">
        <v>893</v>
      </c>
      <c r="G7" s="5" t="s">
        <v>54</v>
      </c>
    </row>
    <row r="8" spans="1:7" x14ac:dyDescent="0.25">
      <c r="A8" s="3">
        <v>44809</v>
      </c>
      <c r="B8" s="3">
        <v>44811</v>
      </c>
      <c r="C8" s="6" t="s">
        <v>55</v>
      </c>
      <c r="E8" s="7">
        <v>3270.06</v>
      </c>
      <c r="G8" s="5" t="s">
        <v>46</v>
      </c>
    </row>
    <row r="9" spans="1:7" x14ac:dyDescent="0.25">
      <c r="A9" s="3">
        <v>44810</v>
      </c>
      <c r="B9" s="3">
        <v>44813</v>
      </c>
      <c r="C9" t="s">
        <v>56</v>
      </c>
      <c r="E9" s="4">
        <v>1000</v>
      </c>
      <c r="G9" s="5" t="s">
        <v>57</v>
      </c>
    </row>
    <row r="10" spans="1:7" x14ac:dyDescent="0.25">
      <c r="A10" s="3">
        <v>44816</v>
      </c>
      <c r="B10" s="3">
        <v>44818</v>
      </c>
      <c r="C10" t="s">
        <v>58</v>
      </c>
      <c r="E10" s="4">
        <v>1485</v>
      </c>
      <c r="G10" s="5" t="s">
        <v>52</v>
      </c>
    </row>
    <row r="11" spans="1:7" x14ac:dyDescent="0.25">
      <c r="A11" s="3">
        <v>44823</v>
      </c>
      <c r="B11" s="3">
        <v>44825</v>
      </c>
      <c r="C11" t="s">
        <v>59</v>
      </c>
      <c r="E11">
        <v>350</v>
      </c>
      <c r="G11" s="5" t="s">
        <v>57</v>
      </c>
    </row>
    <row r="12" spans="1:7" x14ac:dyDescent="0.25">
      <c r="A12" s="3">
        <v>44823</v>
      </c>
      <c r="B12" s="3">
        <v>44825</v>
      </c>
      <c r="C12" t="s">
        <v>60</v>
      </c>
      <c r="E12" s="4">
        <v>1348.95</v>
      </c>
      <c r="G12" s="5" t="s">
        <v>44</v>
      </c>
    </row>
    <row r="13" spans="1:7" x14ac:dyDescent="0.25">
      <c r="A13" s="3">
        <v>44828</v>
      </c>
      <c r="B13" s="3">
        <v>44830</v>
      </c>
      <c r="C13" s="6" t="s">
        <v>61</v>
      </c>
      <c r="E13" s="7">
        <v>1000</v>
      </c>
      <c r="G13" s="5" t="s">
        <v>46</v>
      </c>
    </row>
    <row r="14" spans="1:7" x14ac:dyDescent="0.25">
      <c r="A14" s="3">
        <v>44828</v>
      </c>
      <c r="B14" s="3">
        <v>44830</v>
      </c>
      <c r="C14" t="s">
        <v>62</v>
      </c>
      <c r="E14">
        <v>999.75</v>
      </c>
      <c r="G14" s="5" t="s">
        <v>52</v>
      </c>
    </row>
    <row r="15" spans="1:7" x14ac:dyDescent="0.25">
      <c r="A15" s="3">
        <v>44828</v>
      </c>
      <c r="B15" s="3">
        <v>44832</v>
      </c>
      <c r="C15" t="s">
        <v>63</v>
      </c>
      <c r="E15" s="4">
        <v>1174.0999999999999</v>
      </c>
      <c r="G15" s="5" t="s">
        <v>52</v>
      </c>
    </row>
    <row r="16" spans="1:7" x14ac:dyDescent="0.25">
      <c r="A16" s="3">
        <v>44830</v>
      </c>
      <c r="B16" s="3">
        <v>44832</v>
      </c>
      <c r="C16" t="s">
        <v>64</v>
      </c>
      <c r="E16" s="4">
        <v>1908.33</v>
      </c>
      <c r="G16" s="5" t="s">
        <v>57</v>
      </c>
    </row>
    <row r="17" spans="1:10" x14ac:dyDescent="0.25">
      <c r="A17" s="3">
        <v>44831</v>
      </c>
      <c r="B17" s="3">
        <v>44832</v>
      </c>
      <c r="C17" t="s">
        <v>65</v>
      </c>
      <c r="E17" s="4">
        <v>-7937.55</v>
      </c>
      <c r="G17" s="5"/>
    </row>
    <row r="18" spans="1:10" x14ac:dyDescent="0.25">
      <c r="A18" s="3">
        <v>44831</v>
      </c>
      <c r="B18" s="3">
        <v>44832</v>
      </c>
      <c r="C18" t="s">
        <v>65</v>
      </c>
      <c r="E18">
        <v>-100</v>
      </c>
      <c r="G18" s="5"/>
    </row>
    <row r="19" spans="1:10" x14ac:dyDescent="0.25">
      <c r="A19" s="8">
        <v>44832</v>
      </c>
      <c r="B19" s="8">
        <v>44832</v>
      </c>
      <c r="C19" t="s">
        <v>66</v>
      </c>
      <c r="E19">
        <v>140.53</v>
      </c>
    </row>
    <row r="20" spans="1:10" x14ac:dyDescent="0.25">
      <c r="A20" s="9">
        <v>44787</v>
      </c>
      <c r="B20" s="9">
        <v>44788</v>
      </c>
      <c r="C20" s="10" t="s">
        <v>67</v>
      </c>
      <c r="D20" s="10"/>
      <c r="E20" s="11">
        <v>905</v>
      </c>
      <c r="F20" s="11"/>
      <c r="G20" s="11" t="s">
        <v>44</v>
      </c>
    </row>
    <row r="21" spans="1:10" x14ac:dyDescent="0.25">
      <c r="A21" s="9">
        <v>44787</v>
      </c>
      <c r="B21" s="9">
        <v>44789</v>
      </c>
      <c r="C21" s="10" t="s">
        <v>68</v>
      </c>
      <c r="D21" s="10"/>
      <c r="E21" s="12">
        <v>3092.57</v>
      </c>
      <c r="F21" s="12"/>
      <c r="G21" s="12" t="s">
        <v>46</v>
      </c>
    </row>
    <row r="22" spans="1:10" x14ac:dyDescent="0.25">
      <c r="A22" s="9">
        <v>44799</v>
      </c>
      <c r="B22" s="9">
        <v>44803</v>
      </c>
      <c r="C22" s="10" t="s">
        <v>69</v>
      </c>
      <c r="D22" s="10"/>
      <c r="E22" s="12">
        <v>1000</v>
      </c>
      <c r="F22" s="12"/>
      <c r="G22" s="12" t="s">
        <v>70</v>
      </c>
    </row>
    <row r="23" spans="1:10" x14ac:dyDescent="0.25">
      <c r="A23" s="9">
        <v>44817</v>
      </c>
      <c r="B23" s="9">
        <v>44817</v>
      </c>
      <c r="C23" s="10" t="s">
        <v>71</v>
      </c>
      <c r="D23" s="10"/>
      <c r="E23" s="12">
        <v>-3000</v>
      </c>
      <c r="F23" s="12"/>
      <c r="G23" s="12" t="s">
        <v>78</v>
      </c>
    </row>
    <row r="24" spans="1:10" x14ac:dyDescent="0.25">
      <c r="A24" s="3">
        <v>44788</v>
      </c>
      <c r="C24" s="10" t="s">
        <v>72</v>
      </c>
      <c r="E24" s="12">
        <v>1492.4</v>
      </c>
      <c r="G24" s="12" t="s">
        <v>44</v>
      </c>
    </row>
    <row r="25" spans="1:10" x14ac:dyDescent="0.25">
      <c r="A25" s="9">
        <v>44786</v>
      </c>
      <c r="B25" s="9"/>
      <c r="C25" s="10" t="s">
        <v>73</v>
      </c>
      <c r="D25" s="10"/>
      <c r="E25" s="11">
        <v>50</v>
      </c>
      <c r="F25" s="11"/>
      <c r="G25" s="11" t="s">
        <v>52</v>
      </c>
    </row>
    <row r="26" spans="1:10" x14ac:dyDescent="0.25">
      <c r="A26" s="9">
        <v>44786</v>
      </c>
      <c r="B26" s="9"/>
      <c r="C26" s="10" t="s">
        <v>73</v>
      </c>
      <c r="D26" s="10"/>
      <c r="E26" s="11">
        <v>758</v>
      </c>
      <c r="F26" s="11"/>
      <c r="G26" s="11" t="s">
        <v>52</v>
      </c>
    </row>
    <row r="27" spans="1:10" x14ac:dyDescent="0.25">
      <c r="A27" s="9">
        <v>44793</v>
      </c>
      <c r="B27" s="9"/>
      <c r="C27" s="10" t="s">
        <v>73</v>
      </c>
      <c r="D27" s="10"/>
      <c r="E27" s="12">
        <v>1000</v>
      </c>
      <c r="F27" s="12"/>
      <c r="G27" s="12" t="s">
        <v>52</v>
      </c>
    </row>
    <row r="28" spans="1:10" x14ac:dyDescent="0.25">
      <c r="A28" s="9">
        <v>44800</v>
      </c>
      <c r="B28" s="9"/>
      <c r="C28" s="10" t="s">
        <v>74</v>
      </c>
      <c r="D28" s="10"/>
      <c r="E28" s="12">
        <v>2095</v>
      </c>
      <c r="F28" s="12"/>
      <c r="G28" s="12" t="s">
        <v>54</v>
      </c>
    </row>
    <row r="29" spans="1:10" x14ac:dyDescent="0.25">
      <c r="A29" s="9">
        <v>44803</v>
      </c>
      <c r="B29" s="9"/>
      <c r="C29" s="10" t="s">
        <v>75</v>
      </c>
      <c r="D29" s="10"/>
      <c r="E29" s="11">
        <v>750</v>
      </c>
      <c r="F29" s="11"/>
      <c r="G29" s="11" t="s">
        <v>54</v>
      </c>
    </row>
    <row r="30" spans="1:10" x14ac:dyDescent="0.25">
      <c r="A30" s="9">
        <v>44806</v>
      </c>
      <c r="B30" s="9"/>
      <c r="C30" s="10" t="s">
        <v>76</v>
      </c>
      <c r="D30" s="10"/>
      <c r="E30" s="11">
        <v>194</v>
      </c>
      <c r="F30" s="11"/>
      <c r="G30" s="11" t="s">
        <v>77</v>
      </c>
    </row>
    <row r="31" spans="1:10" x14ac:dyDescent="0.25">
      <c r="A31" s="9">
        <v>44805</v>
      </c>
      <c r="B31" s="9"/>
      <c r="C31" s="10" t="s">
        <v>73</v>
      </c>
      <c r="D31" s="10"/>
      <c r="E31" s="11">
        <v>814</v>
      </c>
      <c r="F31" s="11"/>
      <c r="G31" s="11" t="s">
        <v>52</v>
      </c>
    </row>
    <row r="32" spans="1:10" x14ac:dyDescent="0.25">
      <c r="A32" s="9">
        <v>44757</v>
      </c>
      <c r="B32" s="9"/>
      <c r="C32" s="13" t="s">
        <v>79</v>
      </c>
      <c r="D32" s="13"/>
      <c r="E32" s="12">
        <v>1000</v>
      </c>
      <c r="F32" s="12"/>
      <c r="G32" s="12" t="s">
        <v>57</v>
      </c>
      <c r="H32" s="12"/>
      <c r="I32" s="12"/>
      <c r="J32" s="12"/>
    </row>
    <row r="33" spans="1:14" x14ac:dyDescent="0.25">
      <c r="A33" s="9">
        <v>44776</v>
      </c>
      <c r="B33" s="9"/>
      <c r="C33" s="13" t="s">
        <v>80</v>
      </c>
      <c r="D33" s="13"/>
      <c r="E33" s="11">
        <v>-527.62</v>
      </c>
      <c r="F33" s="11"/>
      <c r="G33" s="11"/>
      <c r="H33" s="11"/>
      <c r="I33" s="11"/>
      <c r="J33" s="11"/>
    </row>
    <row r="34" spans="1:14" x14ac:dyDescent="0.25">
      <c r="A34" s="9">
        <v>44776</v>
      </c>
      <c r="B34" s="9"/>
      <c r="C34" s="13" t="s">
        <v>81</v>
      </c>
      <c r="D34" s="13"/>
      <c r="E34" s="12">
        <v>1000</v>
      </c>
      <c r="F34" s="12"/>
      <c r="G34" s="12" t="s">
        <v>70</v>
      </c>
      <c r="H34" s="12"/>
      <c r="I34" s="12"/>
      <c r="J34" s="12"/>
    </row>
    <row r="35" spans="1:14" x14ac:dyDescent="0.25">
      <c r="A35" s="9">
        <v>44782</v>
      </c>
      <c r="B35" s="9"/>
      <c r="C35" s="13" t="s">
        <v>82</v>
      </c>
      <c r="D35" s="13"/>
      <c r="E35" s="11">
        <v>593.9</v>
      </c>
      <c r="F35" s="11"/>
      <c r="G35" s="11" t="s">
        <v>44</v>
      </c>
      <c r="H35" s="11"/>
      <c r="I35" s="11"/>
      <c r="J35" s="11"/>
    </row>
    <row r="36" spans="1:14" x14ac:dyDescent="0.25">
      <c r="A36" s="9">
        <v>44756</v>
      </c>
      <c r="B36" s="9"/>
      <c r="C36" s="10" t="s">
        <v>73</v>
      </c>
      <c r="D36" s="10"/>
      <c r="E36" s="14">
        <v>1000</v>
      </c>
      <c r="F36" s="14"/>
      <c r="G36" s="14" t="s">
        <v>52</v>
      </c>
      <c r="H36" s="14"/>
      <c r="I36" s="14"/>
      <c r="J36" s="14"/>
      <c r="K36" s="14"/>
      <c r="L36" s="14"/>
      <c r="M36" s="10"/>
      <c r="N36" s="10"/>
    </row>
    <row r="37" spans="1:14" x14ac:dyDescent="0.25">
      <c r="A37" s="9">
        <v>44773</v>
      </c>
      <c r="B37" s="9"/>
      <c r="C37" s="10" t="s">
        <v>73</v>
      </c>
      <c r="D37" s="10"/>
      <c r="E37" s="14">
        <v>1000</v>
      </c>
      <c r="F37" s="14"/>
      <c r="G37" s="14" t="s">
        <v>52</v>
      </c>
      <c r="H37" s="14"/>
      <c r="I37" s="14"/>
      <c r="J37" s="14"/>
      <c r="K37" s="14"/>
      <c r="L37" s="14"/>
      <c r="M37" s="10"/>
      <c r="N37" s="10"/>
    </row>
    <row r="38" spans="1:14" x14ac:dyDescent="0.25">
      <c r="A38" s="9">
        <v>44775</v>
      </c>
      <c r="B38" s="9"/>
      <c r="C38" s="10" t="s">
        <v>83</v>
      </c>
      <c r="D38" s="10"/>
      <c r="E38" s="15">
        <v>194</v>
      </c>
      <c r="F38" s="15"/>
      <c r="G38" s="15" t="s">
        <v>77</v>
      </c>
      <c r="H38" s="15"/>
      <c r="I38" s="15"/>
      <c r="J38" s="15"/>
      <c r="K38" s="15"/>
      <c r="L38" s="15"/>
      <c r="M38" s="10"/>
      <c r="N38" s="10"/>
    </row>
    <row r="39" spans="1:14" x14ac:dyDescent="0.25">
      <c r="A39" s="9">
        <v>44782</v>
      </c>
      <c r="B39" s="9"/>
      <c r="C39" s="10" t="s">
        <v>84</v>
      </c>
      <c r="D39" s="10"/>
      <c r="E39" s="14">
        <v>5965</v>
      </c>
      <c r="F39" s="14"/>
      <c r="G39" s="14" t="s">
        <v>52</v>
      </c>
      <c r="H39" s="14"/>
      <c r="I39" s="14"/>
      <c r="J39" s="14"/>
      <c r="K39" s="14"/>
      <c r="L39" s="14"/>
      <c r="M39" s="10"/>
      <c r="N39" s="10"/>
    </row>
    <row r="40" spans="1:14" x14ac:dyDescent="0.25">
      <c r="A40" s="9">
        <v>44783</v>
      </c>
      <c r="B40" s="9"/>
      <c r="C40" s="10" t="s">
        <v>85</v>
      </c>
      <c r="D40" s="10"/>
      <c r="E40" s="15">
        <v>615.98</v>
      </c>
      <c r="F40" s="15"/>
      <c r="G40" s="15" t="s">
        <v>50</v>
      </c>
      <c r="H40" s="15"/>
      <c r="I40" s="15"/>
      <c r="J40" s="15"/>
      <c r="K40" s="15"/>
      <c r="L40" s="15"/>
      <c r="M40" s="10"/>
      <c r="N40" s="10"/>
    </row>
    <row r="41" spans="1:14" x14ac:dyDescent="0.25">
      <c r="A41" s="3">
        <v>44737</v>
      </c>
      <c r="C41" s="10" t="s">
        <v>86</v>
      </c>
      <c r="E41" s="14">
        <v>1000</v>
      </c>
    </row>
    <row r="42" spans="1:14" x14ac:dyDescent="0.25">
      <c r="A42" s="3">
        <v>44722</v>
      </c>
      <c r="C42" s="10" t="s">
        <v>87</v>
      </c>
      <c r="E42" s="15">
        <v>1000</v>
      </c>
    </row>
    <row r="43" spans="1:14" x14ac:dyDescent="0.25">
      <c r="A43" s="3">
        <v>44739</v>
      </c>
      <c r="C43" s="10" t="s">
        <v>88</v>
      </c>
      <c r="E43" s="14">
        <v>995</v>
      </c>
    </row>
    <row r="44" spans="1:14" x14ac:dyDescent="0.25">
      <c r="A44" s="3">
        <v>44744</v>
      </c>
      <c r="C44" s="10" t="s">
        <v>89</v>
      </c>
      <c r="E44" s="15">
        <v>194</v>
      </c>
    </row>
    <row r="45" spans="1:14" x14ac:dyDescent="0.25">
      <c r="A45" s="8">
        <v>44770</v>
      </c>
      <c r="B45" s="8">
        <v>44774</v>
      </c>
      <c r="C45" t="s">
        <v>90</v>
      </c>
      <c r="E45">
        <v>-295.36</v>
      </c>
    </row>
    <row r="46" spans="1:14" x14ac:dyDescent="0.25">
      <c r="A46" s="8">
        <v>44774</v>
      </c>
      <c r="B46" s="8">
        <v>44776</v>
      </c>
      <c r="C46" t="s">
        <v>91</v>
      </c>
      <c r="E46">
        <v>883.95</v>
      </c>
    </row>
    <row r="47" spans="1:14" x14ac:dyDescent="0.25">
      <c r="A47" s="8">
        <v>44778</v>
      </c>
      <c r="B47" s="8">
        <v>44781</v>
      </c>
      <c r="C47" t="s">
        <v>92</v>
      </c>
      <c r="E47" s="4">
        <v>2247</v>
      </c>
    </row>
    <row r="48" spans="1:14" x14ac:dyDescent="0.25">
      <c r="A48" s="8">
        <v>44780</v>
      </c>
      <c r="B48" s="8">
        <v>44782</v>
      </c>
      <c r="C48" t="s">
        <v>91</v>
      </c>
      <c r="E48">
        <v>670</v>
      </c>
    </row>
    <row r="49" spans="1:5" x14ac:dyDescent="0.25">
      <c r="A49" s="8">
        <v>44781</v>
      </c>
      <c r="B49" s="8">
        <v>44783</v>
      </c>
      <c r="C49" t="s">
        <v>93</v>
      </c>
      <c r="E49" s="4">
        <v>1000</v>
      </c>
    </row>
    <row r="50" spans="1:5" x14ac:dyDescent="0.25">
      <c r="A50" s="8">
        <v>44789</v>
      </c>
      <c r="B50" s="8">
        <v>44791</v>
      </c>
      <c r="C50" t="s">
        <v>91</v>
      </c>
      <c r="E50" s="4">
        <v>1220</v>
      </c>
    </row>
    <row r="51" spans="1:5" x14ac:dyDescent="0.25">
      <c r="A51" s="8">
        <v>44789</v>
      </c>
      <c r="B51" s="8">
        <v>44790</v>
      </c>
      <c r="C51" t="s">
        <v>65</v>
      </c>
      <c r="E51" s="4">
        <v>-13960</v>
      </c>
    </row>
    <row r="52" spans="1:5" x14ac:dyDescent="0.25">
      <c r="A52" s="8">
        <v>44792</v>
      </c>
      <c r="B52" s="8">
        <v>44796</v>
      </c>
      <c r="C52" t="s">
        <v>94</v>
      </c>
      <c r="E52" s="4">
        <v>1803</v>
      </c>
    </row>
    <row r="53" spans="1:5" x14ac:dyDescent="0.25">
      <c r="A53" s="8">
        <v>44793</v>
      </c>
      <c r="B53" s="8">
        <v>44795</v>
      </c>
      <c r="C53" t="s">
        <v>65</v>
      </c>
      <c r="E53" s="4">
        <v>-16772.11</v>
      </c>
    </row>
    <row r="54" spans="1:5" x14ac:dyDescent="0.25">
      <c r="A54" s="8">
        <v>44799</v>
      </c>
      <c r="B54" s="8">
        <v>44799</v>
      </c>
      <c r="C54" t="s">
        <v>66</v>
      </c>
      <c r="E54">
        <v>409.18</v>
      </c>
    </row>
    <row r="55" spans="1:5" x14ac:dyDescent="0.25">
      <c r="A55" s="8">
        <v>44739</v>
      </c>
      <c r="B55" s="8">
        <v>44742</v>
      </c>
      <c r="C55" t="s">
        <v>91</v>
      </c>
      <c r="E55">
        <v>653</v>
      </c>
    </row>
    <row r="56" spans="1:5" x14ac:dyDescent="0.25">
      <c r="A56" s="8">
        <v>44741</v>
      </c>
      <c r="B56" s="8">
        <v>44746</v>
      </c>
      <c r="C56" t="s">
        <v>95</v>
      </c>
      <c r="E56">
        <v>280</v>
      </c>
    </row>
    <row r="57" spans="1:5" x14ac:dyDescent="0.25">
      <c r="A57" s="8">
        <v>44743</v>
      </c>
      <c r="B57" s="8">
        <v>44746</v>
      </c>
      <c r="C57" t="s">
        <v>96</v>
      </c>
      <c r="E57" s="4">
        <v>2312</v>
      </c>
    </row>
    <row r="58" spans="1:5" x14ac:dyDescent="0.25">
      <c r="A58" s="8">
        <v>44745</v>
      </c>
      <c r="B58" s="8">
        <v>44748</v>
      </c>
      <c r="C58" t="s">
        <v>97</v>
      </c>
      <c r="E58">
        <v>964.92</v>
      </c>
    </row>
    <row r="59" spans="1:5" x14ac:dyDescent="0.25">
      <c r="A59" s="8">
        <v>44752</v>
      </c>
      <c r="B59" s="8">
        <v>44755</v>
      </c>
      <c r="C59" t="s">
        <v>98</v>
      </c>
      <c r="E59" s="4">
        <v>3776.16</v>
      </c>
    </row>
    <row r="60" spans="1:5" x14ac:dyDescent="0.25">
      <c r="A60" s="8">
        <v>44753</v>
      </c>
      <c r="B60" s="8">
        <v>44755</v>
      </c>
      <c r="C60" t="s">
        <v>99</v>
      </c>
      <c r="E60" s="4">
        <v>1025</v>
      </c>
    </row>
    <row r="61" spans="1:5" x14ac:dyDescent="0.25">
      <c r="A61" s="8">
        <v>44756</v>
      </c>
      <c r="B61" s="8">
        <v>44760</v>
      </c>
      <c r="C61" t="s">
        <v>64</v>
      </c>
      <c r="E61" s="4">
        <v>1531.57</v>
      </c>
    </row>
    <row r="62" spans="1:5" x14ac:dyDescent="0.25">
      <c r="A62" s="8">
        <v>44760</v>
      </c>
      <c r="B62" s="8">
        <v>44762</v>
      </c>
      <c r="C62" t="s">
        <v>100</v>
      </c>
      <c r="E62" s="4">
        <v>2840.39</v>
      </c>
    </row>
    <row r="63" spans="1:5" x14ac:dyDescent="0.25">
      <c r="A63" s="8">
        <v>44761</v>
      </c>
      <c r="B63" s="8">
        <v>44763</v>
      </c>
      <c r="C63" t="s">
        <v>91</v>
      </c>
      <c r="E63" s="4">
        <v>1981.95</v>
      </c>
    </row>
    <row r="64" spans="1:5" x14ac:dyDescent="0.25">
      <c r="A64" s="8">
        <v>44765</v>
      </c>
      <c r="B64" s="8">
        <v>44768</v>
      </c>
      <c r="C64" t="s">
        <v>101</v>
      </c>
      <c r="E64" s="4">
        <v>13959.86</v>
      </c>
    </row>
    <row r="65" spans="1:5" x14ac:dyDescent="0.25">
      <c r="A65" s="8">
        <v>44767</v>
      </c>
      <c r="B65" s="8">
        <v>44769</v>
      </c>
      <c r="C65" t="s">
        <v>91</v>
      </c>
      <c r="E65" s="4">
        <v>1111.9000000000001</v>
      </c>
    </row>
    <row r="66" spans="1:5" x14ac:dyDescent="0.25">
      <c r="A66" s="8">
        <v>44769</v>
      </c>
      <c r="B66" s="8">
        <v>44770</v>
      </c>
      <c r="C66" t="s">
        <v>65</v>
      </c>
      <c r="E66" s="4">
        <v>-15822.76</v>
      </c>
    </row>
    <row r="67" spans="1:5" x14ac:dyDescent="0.25">
      <c r="A67" s="8">
        <v>44770</v>
      </c>
      <c r="B67" s="8">
        <v>44770</v>
      </c>
      <c r="C67" t="s">
        <v>66</v>
      </c>
      <c r="E67">
        <v>295.36</v>
      </c>
    </row>
  </sheetData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5B56-0B5B-4E47-BE97-2DA52B9894B2}">
  <dimension ref="A1:D16"/>
  <sheetViews>
    <sheetView tabSelected="1" workbookViewId="0">
      <selection activeCell="K7" sqref="K7"/>
    </sheetView>
  </sheetViews>
  <sheetFormatPr defaultRowHeight="15" x14ac:dyDescent="0.25"/>
  <cols>
    <col min="2" max="2" width="16.28515625" bestFit="1" customWidth="1"/>
    <col min="3" max="3" width="10.7109375" style="8" bestFit="1" customWidth="1"/>
    <col min="4" max="4" width="10.28515625" bestFit="1" customWidth="1"/>
  </cols>
  <sheetData>
    <row r="1" spans="1:4" x14ac:dyDescent="0.25">
      <c r="A1" s="17" t="s">
        <v>42</v>
      </c>
      <c r="B1" s="18" t="s">
        <v>6</v>
      </c>
      <c r="C1" s="26" t="s">
        <v>113</v>
      </c>
      <c r="D1" s="23" t="s">
        <v>114</v>
      </c>
    </row>
    <row r="2" spans="1:4" x14ac:dyDescent="0.25">
      <c r="A2" s="19" t="s">
        <v>1</v>
      </c>
      <c r="B2" s="20" t="s">
        <v>2</v>
      </c>
      <c r="C2" s="27">
        <v>44854</v>
      </c>
      <c r="D2" s="24">
        <v>40790.83</v>
      </c>
    </row>
    <row r="3" spans="1:4" x14ac:dyDescent="0.25">
      <c r="A3" s="21" t="s">
        <v>1</v>
      </c>
      <c r="B3" s="22" t="s">
        <v>2</v>
      </c>
      <c r="C3" s="28">
        <v>44839</v>
      </c>
      <c r="D3" s="25">
        <v>45293.17</v>
      </c>
    </row>
    <row r="4" spans="1:4" x14ac:dyDescent="0.25">
      <c r="A4" s="19" t="s">
        <v>1</v>
      </c>
      <c r="B4" s="20" t="s">
        <v>2</v>
      </c>
      <c r="C4" s="27">
        <v>44809</v>
      </c>
      <c r="D4" s="24">
        <v>45293.17</v>
      </c>
    </row>
    <row r="5" spans="1:4" x14ac:dyDescent="0.25">
      <c r="A5" s="21" t="s">
        <v>1</v>
      </c>
      <c r="B5" s="22" t="s">
        <v>2</v>
      </c>
      <c r="C5" s="28">
        <v>44824</v>
      </c>
      <c r="D5" s="25">
        <v>40790.83</v>
      </c>
    </row>
    <row r="6" spans="1:4" x14ac:dyDescent="0.25">
      <c r="A6" s="19" t="s">
        <v>1</v>
      </c>
      <c r="B6" s="20" t="s">
        <v>2</v>
      </c>
      <c r="C6" s="27">
        <v>44778</v>
      </c>
      <c r="D6" s="24">
        <v>40790.83</v>
      </c>
    </row>
    <row r="7" spans="1:4" x14ac:dyDescent="0.25">
      <c r="A7" s="21" t="s">
        <v>1</v>
      </c>
      <c r="B7" s="22" t="s">
        <v>2</v>
      </c>
      <c r="C7" s="28">
        <v>44793</v>
      </c>
      <c r="D7" s="25">
        <v>45293.17</v>
      </c>
    </row>
    <row r="8" spans="1:4" x14ac:dyDescent="0.25">
      <c r="A8" s="19" t="s">
        <v>1</v>
      </c>
      <c r="B8" s="20" t="s">
        <v>2</v>
      </c>
      <c r="C8" s="27">
        <v>44747</v>
      </c>
      <c r="D8" s="24">
        <f>40790.83</f>
        <v>40790.83</v>
      </c>
    </row>
    <row r="9" spans="1:4" x14ac:dyDescent="0.25">
      <c r="A9" s="21" t="s">
        <v>1</v>
      </c>
      <c r="B9" s="22" t="s">
        <v>2</v>
      </c>
      <c r="C9" s="28">
        <v>44762</v>
      </c>
      <c r="D9" s="25">
        <v>45293.17</v>
      </c>
    </row>
    <row r="10" spans="1:4" x14ac:dyDescent="0.25">
      <c r="A10" s="19" t="s">
        <v>1</v>
      </c>
      <c r="B10" s="20" t="s">
        <v>2</v>
      </c>
      <c r="C10" s="27">
        <v>44717</v>
      </c>
      <c r="D10" s="24">
        <v>42304.58</v>
      </c>
    </row>
    <row r="11" spans="1:4" x14ac:dyDescent="0.25">
      <c r="A11" s="21" t="s">
        <v>1</v>
      </c>
      <c r="B11" s="22" t="s">
        <v>2</v>
      </c>
      <c r="C11" s="28">
        <v>44732</v>
      </c>
      <c r="D11" s="25">
        <v>40790.83</v>
      </c>
    </row>
    <row r="12" spans="1:4" x14ac:dyDescent="0.25">
      <c r="A12" s="19" t="s">
        <v>1</v>
      </c>
      <c r="B12" s="20" t="s">
        <v>112</v>
      </c>
      <c r="C12" s="27">
        <v>44742</v>
      </c>
      <c r="D12" s="24">
        <v>10250</v>
      </c>
    </row>
    <row r="13" spans="1:4" x14ac:dyDescent="0.25">
      <c r="A13" s="29" t="s">
        <v>1</v>
      </c>
      <c r="B13" s="30" t="s">
        <v>112</v>
      </c>
      <c r="C13" s="8">
        <v>44772</v>
      </c>
      <c r="D13" s="24">
        <v>10250</v>
      </c>
    </row>
    <row r="14" spans="1:4" x14ac:dyDescent="0.25">
      <c r="A14" s="29" t="s">
        <v>1</v>
      </c>
      <c r="B14" s="30" t="s">
        <v>112</v>
      </c>
      <c r="C14" s="8">
        <v>44803</v>
      </c>
      <c r="D14" s="24">
        <v>10250</v>
      </c>
    </row>
    <row r="15" spans="1:4" x14ac:dyDescent="0.25">
      <c r="A15" s="29" t="s">
        <v>1</v>
      </c>
      <c r="B15" s="30" t="s">
        <v>112</v>
      </c>
      <c r="C15" s="8">
        <v>44834</v>
      </c>
      <c r="D15" s="24">
        <v>10250</v>
      </c>
    </row>
    <row r="16" spans="1:4" x14ac:dyDescent="0.25">
      <c r="A16" s="29" t="s">
        <v>1</v>
      </c>
      <c r="B16" s="30" t="s">
        <v>112</v>
      </c>
      <c r="C16" s="8">
        <v>44864</v>
      </c>
      <c r="D16" s="24">
        <v>10250</v>
      </c>
    </row>
  </sheetData>
  <pageMargins left="0.7" right="0.7" top="0.75" bottom="0.75" header="0.3" footer="0.3"/>
  <pageSetup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Meynarissa Manuel (PH)</cp:lastModifiedBy>
  <dcterms:created xsi:type="dcterms:W3CDTF">2021-01-23T07:55:42Z</dcterms:created>
  <dcterms:modified xsi:type="dcterms:W3CDTF">2022-10-31T13:37:20Z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2022-10-31T13:37:20Z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2b78d587-0ba9-4730-a239-72c040cc2812</vt:lpwstr>
  </property>
  <property fmtid="{D5CDD505-2E9C-101B-9397-08002B2CF9AE}" pid="8" name="MSIP_Label_13ed54b0-3371-4c9f-b9e0-3039d14ae50d_ContentBits">
    <vt:lpwstr>2</vt:lpwstr>
  </property>
</Properties>
</file>