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all\Documents\Agile Training\Lesson Plans\AFS - Session 2\"/>
    </mc:Choice>
  </mc:AlternateContent>
  <bookViews>
    <workbookView xWindow="0" yWindow="0" windowWidth="23016" windowHeight="8088" tabRatio="901" activeTab="7"/>
  </bookViews>
  <sheets>
    <sheet name="Good " sheetId="1" r:id="rId1"/>
    <sheet name="Ideas" sheetId="2" r:id="rId2"/>
    <sheet name="Needs Improvement" sheetId="3" r:id="rId3"/>
    <sheet name="Thank You" sheetId="4" r:id="rId4"/>
    <sheet name="Pareto Needs Improvement" sheetId="7" r:id="rId5"/>
    <sheet name="Needs Improvent Priority Pivot" sheetId="8" r:id="rId6"/>
    <sheet name="Good Priority Pivot" sheetId="10" r:id="rId7"/>
    <sheet name="Pareto Good" sheetId="9" r:id="rId8"/>
    <sheet name="Pareto" sheetId="6" r:id="rId9"/>
    <sheet name="Action Plan" sheetId="5" r:id="rId10"/>
  </sheets>
  <definedNames>
    <definedName name="_xlnm._FilterDatabase" localSheetId="0" hidden="1">'Good '!$A$1:$D$1</definedName>
    <definedName name="Pareto">'Needs Improvement'!$F$2:$G$7</definedName>
  </definedNames>
  <calcPr calcId="152511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5" l="1"/>
  <c r="C20" i="5"/>
  <c r="G8" i="1" l="1"/>
  <c r="G7" i="1"/>
  <c r="B8" i="9" s="1"/>
  <c r="G6" i="1"/>
  <c r="B5" i="9" s="1"/>
  <c r="G5" i="1"/>
  <c r="B4" i="9" s="1"/>
  <c r="G4" i="1"/>
  <c r="G3" i="1"/>
  <c r="B7" i="9" s="1"/>
  <c r="G2" i="1"/>
  <c r="B2" i="9" s="1"/>
  <c r="G8" i="2"/>
  <c r="G7" i="2"/>
  <c r="G6" i="2"/>
  <c r="G5" i="2"/>
  <c r="G4" i="2"/>
  <c r="G3" i="2"/>
  <c r="G2" i="2"/>
  <c r="G8" i="3"/>
  <c r="G8" i="4"/>
  <c r="G7" i="4"/>
  <c r="G6" i="4"/>
  <c r="G5" i="4"/>
  <c r="G4" i="4"/>
  <c r="G3" i="4"/>
  <c r="G2" i="4"/>
  <c r="B3" i="9" l="1"/>
  <c r="B6" i="9"/>
  <c r="C2" i="9"/>
  <c r="C3" i="9" s="1"/>
  <c r="C4" i="9" s="1"/>
  <c r="C5" i="9" s="1"/>
  <c r="B8" i="7"/>
  <c r="B6" i="6"/>
  <c r="G6" i="3"/>
  <c r="G7" i="3"/>
  <c r="G5" i="3"/>
  <c r="G4" i="3"/>
  <c r="G3" i="3"/>
  <c r="G2" i="3"/>
  <c r="B5" i="6" l="1"/>
  <c r="B4" i="7"/>
  <c r="B3" i="7"/>
  <c r="B2" i="6"/>
  <c r="B7" i="7"/>
  <c r="B8" i="6"/>
  <c r="B7" i="6"/>
  <c r="B5" i="7"/>
  <c r="B2" i="7"/>
  <c r="B3" i="6"/>
  <c r="B6" i="7"/>
  <c r="B4" i="6"/>
  <c r="C2" i="7" l="1"/>
  <c r="C2" i="6"/>
  <c r="C3" i="6" s="1"/>
  <c r="C4" i="6" s="1"/>
  <c r="C5" i="6" s="1"/>
  <c r="C6" i="6" s="1"/>
  <c r="C7" i="6" s="1"/>
  <c r="C8" i="6" s="1"/>
  <c r="C3" i="7"/>
  <c r="C4" i="7" s="1"/>
  <c r="C5" i="7" s="1"/>
  <c r="C6" i="7" s="1"/>
  <c r="C7" i="7" s="1"/>
  <c r="C8" i="7" s="1"/>
  <c r="C6" i="9"/>
  <c r="C7" i="9" s="1"/>
  <c r="C8" i="9" s="1"/>
</calcChain>
</file>

<file path=xl/sharedStrings.xml><?xml version="1.0" encoding="utf-8"?>
<sst xmlns="http://schemas.openxmlformats.org/spreadsheetml/2006/main" count="96" uniqueCount="28">
  <si>
    <t>Sticky</t>
  </si>
  <si>
    <t>Theme</t>
  </si>
  <si>
    <t>Action</t>
  </si>
  <si>
    <t>I will</t>
  </si>
  <si>
    <t>in response to</t>
  </si>
  <si>
    <t>Status</t>
  </si>
  <si>
    <t>Facilitation</t>
  </si>
  <si>
    <t>Pacing</t>
  </si>
  <si>
    <t>Curriculum Design</t>
  </si>
  <si>
    <t>Assessment Design</t>
  </si>
  <si>
    <t>Pareto Theme</t>
  </si>
  <si>
    <t>Prior Knowledge Overestimation</t>
  </si>
  <si>
    <t>Logistics</t>
  </si>
  <si>
    <t>Pareto</t>
  </si>
  <si>
    <t>Peer Learning</t>
  </si>
  <si>
    <t>Count</t>
  </si>
  <si>
    <t>Percentage</t>
  </si>
  <si>
    <t>Row Labels</t>
  </si>
  <si>
    <t>Grand Total</t>
  </si>
  <si>
    <t>Column Labels</t>
  </si>
  <si>
    <t>Count of Sticky</t>
  </si>
  <si>
    <t>Addresses</t>
  </si>
  <si>
    <t>Improve</t>
  </si>
  <si>
    <t>Addressed Feedback for Improvement</t>
  </si>
  <si>
    <t>Count of Pareto</t>
  </si>
  <si>
    <t>Good</t>
  </si>
  <si>
    <t>Addressed Good Feedback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</si>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</sst>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9" fontId="0" fillId="0" borderId="0" xfId="1" applyFont="1" applyAlignment="1">
      <alignment wrapText="1"/>
    </xf>
    <xf numFmtId="0" fontId="4" fillId="3" borderId="0" xfId="4"/>
    <xf numFmtId="0" fontId="5" fillId="4" borderId="2" xfId="5"/>
    <xf numFmtId="0" fontId="3" fillId="2" borderId="0" xfId="3"/>
    <xf numFmtId="0" fontId="3" fillId="2" borderId="0" xfId="3" applyAlignment="1">
      <alignment wrapText="1"/>
    </xf>
    <xf numFmtId="9" fontId="3" fillId="2" borderId="0" xfId="3" applyNumberFormat="1"/>
    <xf numFmtId="0" fontId="6" fillId="2" borderId="0" xfId="3" applyFont="1" applyAlignment="1">
      <alignment wrapText="1"/>
    </xf>
    <xf numFmtId="0" fontId="5" fillId="4" borderId="2" xfId="5" applyAlignment="1">
      <alignment wrapText="1"/>
    </xf>
    <xf numFmtId="9" fontId="5" fillId="4" borderId="2" xfId="5" applyNumberFormat="1"/>
    <xf numFmtId="0" fontId="4" fillId="3" borderId="3" xfId="4" applyBorder="1" applyAlignment="1">
      <alignment wrapText="1"/>
    </xf>
    <xf numFmtId="0" fontId="4" fillId="3" borderId="7" xfId="4" applyBorder="1" applyAlignment="1">
      <alignment wrapText="1"/>
    </xf>
    <xf numFmtId="9" fontId="4" fillId="3" borderId="4" xfId="4" applyNumberFormat="1" applyBorder="1"/>
    <xf numFmtId="0" fontId="3" fillId="2" borderId="5" xfId="3" applyBorder="1"/>
    <xf numFmtId="9" fontId="3" fillId="2" borderId="6" xfId="3" applyNumberFormat="1" applyBorder="1"/>
    <xf numFmtId="0" fontId="2" fillId="0" borderId="1" xfId="2"/>
    <xf numFmtId="0" fontId="4" fillId="3" borderId="0" xfId="4" applyAlignment="1">
      <alignment wrapText="1"/>
    </xf>
    <xf numFmtId="0" fontId="2" fillId="0" borderId="1" xfId="2" applyAlignment="1">
      <alignment wrapText="1"/>
    </xf>
    <xf numFmtId="0" fontId="3" fillId="2" borderId="8" xfId="3" applyBorder="1" applyAlignment="1">
      <alignment wrapText="1"/>
    </xf>
  </cellXfs>
  <cellStyles count="6">
    <cellStyle name="Bad" xfId="4" builtinId="27"/>
    <cellStyle name="Calculation" xfId="5" builtinId="22"/>
    <cellStyle name="Good" xfId="3" builtinId="26"/>
    <cellStyle name="Heading 3" xfId="2" builtinId="18"/>
    <cellStyle name="Normal" xfId="0" builtinId="0"/>
    <cellStyle name="Percent" xfId="1" builtinId="5"/>
  </cellStyles>
  <dxfs count="3">
    <dxf>
      <alignment wrapText="1" indent="0" readingOrder="0"/>
    </dxf>
    <dxf>
      <alignment wrapText="1" indent="0" readingOrder="0"/>
    </dxf>
    <dxf>
      <alignment wrapText="1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Needs Improvement'!$B$1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Needs Improvement'!$A$2:$A$8</c:f>
              <c:strCache>
                <c:ptCount val="7"/>
                <c:pt idx="0">
                  <c:v>Pacing</c:v>
                </c:pt>
                <c:pt idx="1">
                  <c:v>Facilitation</c:v>
                </c:pt>
                <c:pt idx="2">
                  <c:v>Logistics</c:v>
                </c:pt>
                <c:pt idx="3">
                  <c:v>Prior Knowledge Overestimation</c:v>
                </c:pt>
                <c:pt idx="4">
                  <c:v>Curriculum Design</c:v>
                </c:pt>
                <c:pt idx="5">
                  <c:v>Assessment Design</c:v>
                </c:pt>
                <c:pt idx="6">
                  <c:v>Peer Learning</c:v>
                </c:pt>
              </c:strCache>
            </c:strRef>
          </c:cat>
          <c:val>
            <c:numRef>
              <c:f>'Pareto Needs Improvement'!$B$2:$B$8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905800"/>
        <c:axId val="425906184"/>
      </c:barChart>
      <c:lineChart>
        <c:grouping val="standard"/>
        <c:varyColors val="0"/>
        <c:ser>
          <c:idx val="1"/>
          <c:order val="1"/>
          <c:tx>
            <c:strRef>
              <c:f>'Pareto Needs Improvement'!$C$1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Needs Improvement'!$A$2:$A$8</c:f>
              <c:strCache>
                <c:ptCount val="7"/>
                <c:pt idx="0">
                  <c:v>Pacing</c:v>
                </c:pt>
                <c:pt idx="1">
                  <c:v>Facilitation</c:v>
                </c:pt>
                <c:pt idx="2">
                  <c:v>Logistics</c:v>
                </c:pt>
                <c:pt idx="3">
                  <c:v>Prior Knowledge Overestimation</c:v>
                </c:pt>
                <c:pt idx="4">
                  <c:v>Curriculum Design</c:v>
                </c:pt>
                <c:pt idx="5">
                  <c:v>Assessment Design</c:v>
                </c:pt>
                <c:pt idx="6">
                  <c:v>Peer Learning</c:v>
                </c:pt>
              </c:strCache>
            </c:strRef>
          </c:cat>
          <c:val>
            <c:numRef>
              <c:f>'Pareto Needs Improvement'!$C$2:$C$8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906952"/>
        <c:axId val="425906568"/>
      </c:lineChart>
      <c:catAx>
        <c:axId val="42590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06184"/>
        <c:crosses val="autoZero"/>
        <c:auto val="1"/>
        <c:lblAlgn val="ctr"/>
        <c:lblOffset val="100"/>
        <c:noMultiLvlLbl val="0"/>
      </c:catAx>
      <c:valAx>
        <c:axId val="4259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05800"/>
        <c:crosses val="autoZero"/>
        <c:crossBetween val="between"/>
      </c:valAx>
      <c:valAx>
        <c:axId val="42590656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06952"/>
        <c:crosses val="max"/>
        <c:crossBetween val="between"/>
      </c:valAx>
      <c:catAx>
        <c:axId val="425906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5906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Good'!$B$1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Good'!$A$2:$A$8</c:f>
              <c:strCache>
                <c:ptCount val="7"/>
                <c:pt idx="0">
                  <c:v>Facilitation</c:v>
                </c:pt>
                <c:pt idx="1">
                  <c:v>Curriculum Design</c:v>
                </c:pt>
                <c:pt idx="2">
                  <c:v>Logistics</c:v>
                </c:pt>
                <c:pt idx="3">
                  <c:v>Pacing</c:v>
                </c:pt>
                <c:pt idx="4">
                  <c:v>Peer Learning</c:v>
                </c:pt>
                <c:pt idx="5">
                  <c:v>Prior Knowledge Overestimation</c:v>
                </c:pt>
                <c:pt idx="6">
                  <c:v>Assessment Design</c:v>
                </c:pt>
              </c:strCache>
            </c:strRef>
          </c:cat>
          <c:val>
            <c:numRef>
              <c:f>'Pareto Good'!$B$2:$B$8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84360"/>
        <c:axId val="426274296"/>
      </c:barChart>
      <c:lineChart>
        <c:grouping val="standard"/>
        <c:varyColors val="0"/>
        <c:ser>
          <c:idx val="1"/>
          <c:order val="1"/>
          <c:tx>
            <c:strRef>
              <c:f>'Pareto Good'!$C$1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Good'!$A$2:$A$8</c:f>
              <c:strCache>
                <c:ptCount val="7"/>
                <c:pt idx="0">
                  <c:v>Facilitation</c:v>
                </c:pt>
                <c:pt idx="1">
                  <c:v>Curriculum Design</c:v>
                </c:pt>
                <c:pt idx="2">
                  <c:v>Logistics</c:v>
                </c:pt>
                <c:pt idx="3">
                  <c:v>Pacing</c:v>
                </c:pt>
                <c:pt idx="4">
                  <c:v>Peer Learning</c:v>
                </c:pt>
                <c:pt idx="5">
                  <c:v>Prior Knowledge Overestimation</c:v>
                </c:pt>
                <c:pt idx="6">
                  <c:v>Assessment Design</c:v>
                </c:pt>
              </c:strCache>
            </c:strRef>
          </c:cat>
          <c:val>
            <c:numRef>
              <c:f>'Pareto Good'!$C$2:$C$8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75080"/>
        <c:axId val="426274688"/>
      </c:lineChart>
      <c:catAx>
        <c:axId val="42608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4296"/>
        <c:crosses val="autoZero"/>
        <c:auto val="1"/>
        <c:lblAlgn val="ctr"/>
        <c:lblOffset val="100"/>
        <c:noMultiLvlLbl val="0"/>
      </c:catAx>
      <c:valAx>
        <c:axId val="4262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84360"/>
        <c:crosses val="autoZero"/>
        <c:crossBetween val="between"/>
      </c:valAx>
      <c:valAx>
        <c:axId val="42627468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5080"/>
        <c:crosses val="max"/>
        <c:crossBetween val="between"/>
      </c:valAx>
      <c:catAx>
        <c:axId val="426275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27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Pareto!$A$2:$A$8</c:f>
              <c:strCache>
                <c:ptCount val="7"/>
                <c:pt idx="0">
                  <c:v>Facilitation</c:v>
                </c:pt>
                <c:pt idx="1">
                  <c:v>Pacing</c:v>
                </c:pt>
                <c:pt idx="2">
                  <c:v>Curriculum Design</c:v>
                </c:pt>
                <c:pt idx="3">
                  <c:v>Logistics</c:v>
                </c:pt>
                <c:pt idx="4">
                  <c:v>Peer Learning</c:v>
                </c:pt>
                <c:pt idx="5">
                  <c:v>Prior Knowledge Overestimation</c:v>
                </c:pt>
                <c:pt idx="6">
                  <c:v>Assessment Design</c:v>
                </c:pt>
              </c:strCache>
            </c:strRef>
          </c:cat>
          <c:val>
            <c:numRef>
              <c:f>Pareto!$B$2:$B$8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275864"/>
        <c:axId val="426276256"/>
      </c:barChart>
      <c:lineChart>
        <c:grouping val="standard"/>
        <c:varyColors val="0"/>
        <c:ser>
          <c:idx val="1"/>
          <c:order val="1"/>
          <c:tx>
            <c:strRef>
              <c:f>Pareto!$C$1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Pareto!$A$2:$A$8</c:f>
              <c:strCache>
                <c:ptCount val="7"/>
                <c:pt idx="0">
                  <c:v>Facilitation</c:v>
                </c:pt>
                <c:pt idx="1">
                  <c:v>Pacing</c:v>
                </c:pt>
                <c:pt idx="2">
                  <c:v>Curriculum Design</c:v>
                </c:pt>
                <c:pt idx="3">
                  <c:v>Logistics</c:v>
                </c:pt>
                <c:pt idx="4">
                  <c:v>Peer Learning</c:v>
                </c:pt>
                <c:pt idx="5">
                  <c:v>Prior Knowledge Overestimation</c:v>
                </c:pt>
                <c:pt idx="6">
                  <c:v>Assessment Design</c:v>
                </c:pt>
              </c:strCache>
            </c:strRef>
          </c:cat>
          <c:val>
            <c:numRef>
              <c:f>Pareto!$C$2:$C$8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77040"/>
        <c:axId val="426276648"/>
      </c:lineChart>
      <c:catAx>
        <c:axId val="4262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6256"/>
        <c:crosses val="autoZero"/>
        <c:auto val="1"/>
        <c:lblAlgn val="ctr"/>
        <c:lblOffset val="100"/>
        <c:noMultiLvlLbl val="0"/>
      </c:catAx>
      <c:valAx>
        <c:axId val="4262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5864"/>
        <c:crosses val="autoZero"/>
        <c:crossBetween val="between"/>
      </c:valAx>
      <c:valAx>
        <c:axId val="4262766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7040"/>
        <c:crosses val="max"/>
        <c:crossBetween val="between"/>
      </c:valAx>
      <c:catAx>
        <c:axId val="426277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27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7620</xdr:colOff>
      <xdr:row>21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7620</xdr:colOff>
      <xdr:row>21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7620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 Hall" refreshedDate="43090.546817013892" createdVersion="5" refreshedVersion="5" minRefreshableVersion="3" recordCount="14">
  <cacheSource type="worksheet">
    <worksheetSource ref="A1:D15" sheet="Good "/>
  </cacheSource>
  <cacheFields count="4">
    <cacheField name="Sticky" numFmtId="0">
      <sharedItems containsNonDate="0" containsBlank="1" count="15">
        <m/>
        <s v="The pace of the 7 sessions was very good. Enjoyed your style of teaching. " u="1"/>
        <s v="Encouragement to share ideas" u="1"/>
        <s v="Enough info was provided to spark research and begin application. " u="1"/>
        <s v="Clear objectives" u="1"/>
        <s v="Increased participation as time went on. " u="1"/>
        <s v="Went well, it was a good general overview introduction." u="1"/>
        <s v="The last three sessions went very well" u="1"/>
        <s v="Humor" u="1"/>
        <s v="Document storage for the whole group" u="1"/>
        <s v="Enjoyed learning new process ways to be more efficient in what we do. " u="1"/>
        <s v="Good class size and cross function" u="1"/>
        <s v="Definitions were clearly articulated that made concepts understandable" u="1"/>
        <s v="Liked that expanations were supplied when asked. " u="1"/>
        <s v="Liked having documentation available post training for review" u="1"/>
      </sharedItems>
    </cacheField>
    <cacheField name="Theme" numFmtId="0">
      <sharedItems containsNonDate="0" containsString="0" containsBlank="1"/>
    </cacheField>
    <cacheField name="Action" numFmtId="0">
      <sharedItems containsNonDate="0" containsBlank="1" count="9">
        <m/>
        <s v="Continue to post the session objective in the room at the top of the session. " u="1"/>
        <s v="Continue to encourage rapid completion of exercises to make room for group discussions" u="1"/>
        <s v="Retain base curriculum scope. Iterate on facilitation, lesson plans, and pacing. " u="1"/>
        <s v="Create a document repository of learning materials for the entire course in sharepoint. " u="1"/>
        <s v="Pre-populate the workspaces with learning materials" u="1"/>
        <s v="Limit section size to 16 - 18 students" u="1"/>
        <s v="Keep it light, but not too light. " u="1"/>
        <s v="Be sure to capture retro data at the close of every session and inspect and adapt based on that data." u="1"/>
      </sharedItems>
    </cacheField>
    <cacheField name="Pare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ily Hall" refreshedDate="43090.546817361108" createdVersion="5" refreshedVersion="5" minRefreshableVersion="3" recordCount="11">
  <cacheSource type="worksheet">
    <worksheetSource ref="A1:D12" sheet="Needs Improvement"/>
  </cacheSource>
  <cacheFields count="4">
    <cacheField name="Sticky" numFmtId="0">
      <sharedItems containsNonDate="0" containsBlank="1" count="12">
        <m/>
        <s v="Having on e 1 horus session per week wasn't sufficient to re-inforce what we learned from week to week" u="1"/>
        <s v="Too much time between classes" u="1"/>
        <s v="Reporting &amp; Burndown charts. (We didn't cover/discuss this). " u="1"/>
        <s v="When going through the exercises we would often come to an impasse -- we need particularly in the beginning stages, a way to work it out rather that to &quot;just run out of time&quot;" u="1"/>
        <s v="Dragged out over 7 weeks mad it hard to keep track of the information. " u="1"/>
        <s v="Would like to see tech folks in th e mix with the team " u="1"/>
        <s v="Simply went too fast" u="1"/>
        <s v="Inconsistent attendance" u="1"/>
        <s v="Wished that there was more upfront descriptions of terms and processes" u="1"/>
        <s v="Couldn't keep track of order of events (celebrations) in The Agile World" u="1"/>
        <s v="Many participants had a hard time in the beginning trying to understand the basics" u="1"/>
      </sharedItems>
    </cacheField>
    <cacheField name="Theme" numFmtId="0">
      <sharedItems containsNonDate="0" containsString="0" containsBlank="1"/>
    </cacheField>
    <cacheField name="Action" numFmtId="0">
      <sharedItems containsNonDate="0" containsBlank="1" count="8">
        <m/>
        <s v="Hold make up sessions for specific lessons." u="1"/>
        <s v="This is resolved with the second cohort." u="1"/>
        <s v="Reinforce the burn down more in the first two sessions. " u="1"/>
        <s v="Don't allow team to engage in sprint planning activities until later in the process" u="1"/>
        <s v="Don't skip the sprint schedule exercise!" u="1"/>
        <s v="Create a self directed learning plan to complement the lesson plans." u="1"/>
        <s v="Better reinforce the concept of timeboxing to the class as this happens and raise the risk of impact to the team." u="1"/>
      </sharedItems>
    </cacheField>
    <cacheField name="Pareto Theme" numFmtId="0">
      <sharedItems containsNonDate="0" containsBlank="1" count="4">
        <m/>
        <s v="Pacing" u="1"/>
        <s v="Logistics" u="1"/>
        <s v="Facilit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" firstHeaderRow="1" firstDataRow="2" firstDataCol="1"/>
  <pivotFields count="4">
    <pivotField axis="axisRow" dataField="1" showAll="0" defaultSubtotal="0">
      <items count="12">
        <item m="1" x="10"/>
        <item m="1" x="5"/>
        <item m="1" x="1"/>
        <item m="1" x="8"/>
        <item m="1" x="11"/>
        <item m="1" x="3"/>
        <item m="1" x="7"/>
        <item m="1" x="2"/>
        <item m="1" x="4"/>
        <item m="1" x="9"/>
        <item m="1" x="6"/>
        <item x="0"/>
      </items>
    </pivotField>
    <pivotField showAll="0" defaultSubtotal="0"/>
    <pivotField axis="axisRow" showAll="0" countASubtotal="1">
      <items count="9">
        <item m="1" x="7"/>
        <item sd="0" m="1" x="6"/>
        <item sd="0" m="1" x="4"/>
        <item m="1" x="5"/>
        <item m="1" x="1"/>
        <item m="1" x="3"/>
        <item sd="0" m="1" x="2"/>
        <item x="0"/>
        <item t="countA"/>
      </items>
    </pivotField>
    <pivotField axis="axisCol" showAll="0" defaultSubtotal="0">
      <items count="4">
        <item sd="0" m="1" x="3"/>
        <item h="1" m="1" x="2"/>
        <item sd="0" m="1" x="1"/>
        <item h="1" x="0"/>
      </items>
    </pivotField>
  </pivotFields>
  <rowFields count="2">
    <field x="2"/>
    <field x="0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Sticky" fld="0" subtotal="count" baseField="0" baseItem="0"/>
  </dataFields>
  <formats count="3"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4" firstHeaderRow="1" firstDataRow="1" firstDataCol="1"/>
  <pivotFields count="4">
    <pivotField axis="axisRow" showAll="0">
      <items count="16">
        <item m="1" x="4"/>
        <item m="1" x="12"/>
        <item m="1" x="9"/>
        <item m="1" x="2"/>
        <item m="1" x="10"/>
        <item m="1" x="3"/>
        <item m="1" x="11"/>
        <item m="1" x="8"/>
        <item m="1" x="5"/>
        <item m="1" x="14"/>
        <item m="1" x="13"/>
        <item m="1" x="7"/>
        <item m="1" x="1"/>
        <item m="1" x="6"/>
        <item x="0"/>
        <item t="default"/>
      </items>
    </pivotField>
    <pivotField showAll="0"/>
    <pivotField axis="axisRow" showAll="0">
      <items count="10">
        <item m="1" x="8"/>
        <item m="1" x="2"/>
        <item m="1" x="1"/>
        <item m="1" x="4"/>
        <item m="1" x="7"/>
        <item m="1" x="6"/>
        <item m="1" x="5"/>
        <item m="1" x="3"/>
        <item x="0"/>
        <item t="default"/>
      </items>
    </pivotField>
    <pivotField dataField="1" showAll="0"/>
  </pivotFields>
  <rowFields count="2">
    <field x="2"/>
    <field x="0"/>
  </rowFields>
  <rowItems count="3">
    <i>
      <x v="8"/>
    </i>
    <i r="1">
      <x v="14"/>
    </i>
    <i t="grand">
      <x/>
    </i>
  </rowItems>
  <colItems count="1">
    <i/>
  </colItems>
  <dataFields count="1">
    <dataField name="Count of Pareto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2" workbookViewId="0">
      <selection activeCell="A2" sqref="A2:D15"/>
    </sheetView>
  </sheetViews>
  <sheetFormatPr defaultRowHeight="14.4" x14ac:dyDescent="0.3"/>
  <cols>
    <col min="1" max="1" width="44.21875" style="1" customWidth="1"/>
    <col min="2" max="2" width="22.21875" style="1" customWidth="1"/>
    <col min="3" max="3" width="44.33203125" style="1" customWidth="1"/>
    <col min="4" max="4" width="16.21875" customWidth="1"/>
    <col min="6" max="6" width="15.77734375" customWidth="1"/>
    <col min="7" max="7" width="21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t="s">
        <v>13</v>
      </c>
    </row>
    <row r="2" spans="1:7" x14ac:dyDescent="0.3">
      <c r="F2" s="1" t="s">
        <v>6</v>
      </c>
      <c r="G2">
        <f>COUNTIF(D2:D29,F2)</f>
        <v>0</v>
      </c>
    </row>
    <row r="3" spans="1:7" ht="28.8" x14ac:dyDescent="0.3">
      <c r="D3" s="1"/>
      <c r="F3" s="1" t="s">
        <v>11</v>
      </c>
      <c r="G3">
        <f>COUNTIF(D2:D29,F3)</f>
        <v>0</v>
      </c>
    </row>
    <row r="4" spans="1:7" x14ac:dyDescent="0.3">
      <c r="D4" s="1"/>
      <c r="F4" s="1" t="s">
        <v>8</v>
      </c>
      <c r="G4">
        <f>COUNTIF(D2:D29,F4)</f>
        <v>0</v>
      </c>
    </row>
    <row r="5" spans="1:7" x14ac:dyDescent="0.3">
      <c r="D5" s="1"/>
      <c r="F5" s="1" t="s">
        <v>12</v>
      </c>
      <c r="G5">
        <f>COUNTIF(D2:D29,F5)</f>
        <v>0</v>
      </c>
    </row>
    <row r="6" spans="1:7" x14ac:dyDescent="0.3">
      <c r="D6" s="1"/>
      <c r="F6" s="1" t="s">
        <v>7</v>
      </c>
      <c r="G6">
        <f>COUNTIF(D2:D29,F6)</f>
        <v>0</v>
      </c>
    </row>
    <row r="7" spans="1:7" ht="28.8" x14ac:dyDescent="0.3">
      <c r="D7" s="1"/>
      <c r="F7" s="1" t="s">
        <v>9</v>
      </c>
      <c r="G7">
        <f>COUNTIF(D2:D29,F7)</f>
        <v>0</v>
      </c>
    </row>
    <row r="8" spans="1:7" x14ac:dyDescent="0.3">
      <c r="D8" s="1"/>
      <c r="F8" s="1" t="s">
        <v>14</v>
      </c>
      <c r="G8">
        <f>COUNTIF(D3:D30,F8)</f>
        <v>0</v>
      </c>
    </row>
    <row r="9" spans="1:7" x14ac:dyDescent="0.3">
      <c r="D9" s="1"/>
    </row>
    <row r="10" spans="1:7" x14ac:dyDescent="0.3">
      <c r="D10" s="1"/>
    </row>
    <row r="11" spans="1:7" x14ac:dyDescent="0.3">
      <c r="D11" s="1"/>
    </row>
    <row r="12" spans="1:7" x14ac:dyDescent="0.3">
      <c r="D12" s="1"/>
    </row>
    <row r="13" spans="1:7" x14ac:dyDescent="0.3">
      <c r="D13" s="1"/>
    </row>
    <row r="14" spans="1:7" x14ac:dyDescent="0.3">
      <c r="D14" s="1"/>
    </row>
    <row r="15" spans="1:7" x14ac:dyDescent="0.3">
      <c r="D15" s="1"/>
    </row>
  </sheetData>
  <autoFilter ref="A1:D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1" sqref="A11:D18"/>
    </sheetView>
  </sheetViews>
  <sheetFormatPr defaultRowHeight="14.4" x14ac:dyDescent="0.3"/>
  <cols>
    <col min="1" max="1" width="51.5546875" customWidth="1"/>
    <col min="2" max="2" width="40.6640625" style="1" customWidth="1"/>
    <col min="3" max="3" width="10.21875" customWidth="1"/>
    <col min="4" max="4" width="25.77734375" customWidth="1"/>
  </cols>
  <sheetData>
    <row r="1" spans="1:5" x14ac:dyDescent="0.3">
      <c r="A1" s="10" t="s">
        <v>22</v>
      </c>
      <c r="B1" s="24"/>
      <c r="C1" s="10"/>
      <c r="D1" s="10"/>
    </row>
    <row r="2" spans="1:5" ht="15" thickBot="1" x14ac:dyDescent="0.35">
      <c r="A2" s="23" t="s">
        <v>3</v>
      </c>
      <c r="B2" s="25" t="s">
        <v>4</v>
      </c>
      <c r="C2" s="23" t="s">
        <v>21</v>
      </c>
      <c r="D2" s="23" t="s">
        <v>5</v>
      </c>
    </row>
    <row r="3" spans="1:5" x14ac:dyDescent="0.3">
      <c r="A3" s="1"/>
      <c r="C3" s="9"/>
      <c r="E3" s="8"/>
    </row>
    <row r="4" spans="1:5" x14ac:dyDescent="0.3">
      <c r="A4" s="1"/>
      <c r="C4" s="9"/>
      <c r="E4" s="8"/>
    </row>
    <row r="5" spans="1:5" x14ac:dyDescent="0.3">
      <c r="A5" s="1"/>
      <c r="B5" s="8"/>
      <c r="C5" s="2"/>
    </row>
    <row r="6" spans="1:5" x14ac:dyDescent="0.3">
      <c r="A6" s="1"/>
      <c r="B6" s="8"/>
      <c r="C6" s="2"/>
    </row>
    <row r="7" spans="1:5" x14ac:dyDescent="0.3">
      <c r="A7" s="1"/>
      <c r="B7" s="8"/>
      <c r="C7" s="2"/>
    </row>
    <row r="8" spans="1:5" x14ac:dyDescent="0.3">
      <c r="A8" s="1"/>
      <c r="B8" s="8"/>
      <c r="C8" s="2"/>
    </row>
    <row r="9" spans="1:5" x14ac:dyDescent="0.3">
      <c r="A9" s="15" t="s">
        <v>25</v>
      </c>
      <c r="B9" s="13"/>
      <c r="C9" s="14"/>
      <c r="D9" s="12"/>
    </row>
    <row r="10" spans="1:5" ht="15" thickBot="1" x14ac:dyDescent="0.35">
      <c r="A10" s="23" t="s">
        <v>3</v>
      </c>
      <c r="B10" s="25" t="s">
        <v>4</v>
      </c>
      <c r="C10" s="23" t="s">
        <v>21</v>
      </c>
      <c r="D10" s="23" t="s">
        <v>5</v>
      </c>
    </row>
    <row r="11" spans="1:5" x14ac:dyDescent="0.3">
      <c r="A11" s="1"/>
      <c r="C11" s="2"/>
    </row>
    <row r="12" spans="1:5" x14ac:dyDescent="0.3">
      <c r="A12" s="1"/>
      <c r="C12" s="2"/>
    </row>
    <row r="13" spans="1:5" x14ac:dyDescent="0.3">
      <c r="A13" s="1"/>
      <c r="C13" s="2"/>
    </row>
    <row r="14" spans="1:5" x14ac:dyDescent="0.3">
      <c r="A14" s="1"/>
      <c r="C14" s="2"/>
    </row>
    <row r="15" spans="1:5" x14ac:dyDescent="0.3">
      <c r="A15" s="1"/>
      <c r="C15" s="2"/>
    </row>
    <row r="16" spans="1:5" x14ac:dyDescent="0.3">
      <c r="A16" s="1"/>
      <c r="C16" s="2"/>
    </row>
    <row r="17" spans="1:4" x14ac:dyDescent="0.3">
      <c r="A17" s="1"/>
      <c r="C17" s="2"/>
    </row>
    <row r="18" spans="1:4" x14ac:dyDescent="0.3">
      <c r="A18" s="1"/>
      <c r="C18" s="2"/>
    </row>
    <row r="19" spans="1:4" ht="15" thickBot="1" x14ac:dyDescent="0.35">
      <c r="A19" s="16"/>
      <c r="B19" s="16"/>
      <c r="C19" s="17"/>
      <c r="D19" s="11"/>
    </row>
    <row r="20" spans="1:4" x14ac:dyDescent="0.3">
      <c r="A20" s="18" t="s">
        <v>23</v>
      </c>
      <c r="B20" s="19"/>
      <c r="C20" s="20">
        <f>SUM(C3:C8)</f>
        <v>0</v>
      </c>
    </row>
    <row r="21" spans="1:4" ht="15" thickBot="1" x14ac:dyDescent="0.35">
      <c r="A21" s="21" t="s">
        <v>26</v>
      </c>
      <c r="B21" s="26"/>
      <c r="C21" s="22">
        <f>SUM(C11:C18)</f>
        <v>0</v>
      </c>
    </row>
    <row r="22" spans="1:4" ht="43.2" customHeight="1" x14ac:dyDescent="0.3">
      <c r="C22" s="8"/>
    </row>
    <row r="23" spans="1:4" ht="57.6" customHeight="1" x14ac:dyDescent="0.3">
      <c r="C23" s="8"/>
    </row>
    <row r="24" spans="1:4" x14ac:dyDescent="0.3">
      <c r="B24" s="8"/>
      <c r="C24" s="8"/>
    </row>
    <row r="25" spans="1:4" x14ac:dyDescent="0.3">
      <c r="B25" s="8"/>
    </row>
    <row r="26" spans="1:4" x14ac:dyDescent="0.3">
      <c r="B26" s="8"/>
    </row>
  </sheetData>
  <sortState ref="A2:E7">
    <sortCondition descending="1" ref="D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2" sqref="A2:D8"/>
    </sheetView>
  </sheetViews>
  <sheetFormatPr defaultRowHeight="14.4" x14ac:dyDescent="0.3"/>
  <cols>
    <col min="1" max="1" width="44.44140625" style="1" customWidth="1"/>
    <col min="2" max="2" width="16.109375" customWidth="1"/>
    <col min="3" max="3" width="34.88671875" style="1" customWidth="1"/>
    <col min="4" max="4" width="15" customWidth="1"/>
    <col min="6" max="6" width="18" style="1" customWidth="1"/>
  </cols>
  <sheetData>
    <row r="1" spans="1:7" x14ac:dyDescent="0.3">
      <c r="A1" s="1" t="s">
        <v>0</v>
      </c>
      <c r="B1" t="s">
        <v>1</v>
      </c>
      <c r="C1" s="1" t="s">
        <v>2</v>
      </c>
      <c r="D1" t="s">
        <v>13</v>
      </c>
    </row>
    <row r="2" spans="1:7" x14ac:dyDescent="0.3">
      <c r="F2" s="1" t="s">
        <v>6</v>
      </c>
      <c r="G2">
        <f>COUNTIF(D2:D29,F2)</f>
        <v>0</v>
      </c>
    </row>
    <row r="3" spans="1:7" ht="28.8" x14ac:dyDescent="0.3">
      <c r="F3" s="1" t="s">
        <v>11</v>
      </c>
      <c r="G3">
        <f>COUNTIF(D2:D29,F3)</f>
        <v>0</v>
      </c>
    </row>
    <row r="4" spans="1:7" x14ac:dyDescent="0.3">
      <c r="F4" s="1" t="s">
        <v>8</v>
      </c>
      <c r="G4">
        <f>COUNTIF(D2:D29,F4)</f>
        <v>0</v>
      </c>
    </row>
    <row r="5" spans="1:7" x14ac:dyDescent="0.3">
      <c r="F5" s="1" t="s">
        <v>12</v>
      </c>
      <c r="G5">
        <f>COUNTIF(D2:D29,F5)</f>
        <v>0</v>
      </c>
    </row>
    <row r="6" spans="1:7" x14ac:dyDescent="0.3">
      <c r="F6" s="1" t="s">
        <v>7</v>
      </c>
      <c r="G6">
        <f>COUNTIF(D2:D29,F6)</f>
        <v>0</v>
      </c>
    </row>
    <row r="7" spans="1:7" x14ac:dyDescent="0.3">
      <c r="F7" s="1" t="s">
        <v>9</v>
      </c>
      <c r="G7">
        <f>COUNTIF(D2:D29,F7)</f>
        <v>0</v>
      </c>
    </row>
    <row r="8" spans="1:7" x14ac:dyDescent="0.3">
      <c r="F8" s="1" t="s">
        <v>14</v>
      </c>
      <c r="G8">
        <f>COUNTIF(D3:D30,F8)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" sqref="A2:D12"/>
    </sheetView>
  </sheetViews>
  <sheetFormatPr defaultRowHeight="14.4" x14ac:dyDescent="0.3"/>
  <cols>
    <col min="1" max="1" width="44.44140625" style="1" customWidth="1"/>
    <col min="2" max="2" width="17.88671875" style="1" customWidth="1"/>
    <col min="3" max="3" width="35.5546875" style="1" customWidth="1"/>
    <col min="4" max="4" width="17.88671875" customWidth="1"/>
    <col min="6" max="6" width="18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t="s">
        <v>10</v>
      </c>
    </row>
    <row r="2" spans="1:7" x14ac:dyDescent="0.3">
      <c r="F2" t="s">
        <v>6</v>
      </c>
      <c r="G2">
        <f>COUNTIF(D2:D29,F2)</f>
        <v>0</v>
      </c>
    </row>
    <row r="3" spans="1:7" x14ac:dyDescent="0.3">
      <c r="D3" s="1"/>
      <c r="F3" t="s">
        <v>11</v>
      </c>
      <c r="G3">
        <f>COUNTIF(D2:D29,F3)</f>
        <v>0</v>
      </c>
    </row>
    <row r="4" spans="1:7" x14ac:dyDescent="0.3">
      <c r="D4" s="1"/>
      <c r="F4" t="s">
        <v>8</v>
      </c>
      <c r="G4">
        <f>COUNTIF(D2:D29,F4)</f>
        <v>0</v>
      </c>
    </row>
    <row r="5" spans="1:7" x14ac:dyDescent="0.3">
      <c r="D5" s="1"/>
      <c r="F5" t="s">
        <v>12</v>
      </c>
      <c r="G5">
        <f>COUNTIF(D2:D29,F5)</f>
        <v>0</v>
      </c>
    </row>
    <row r="6" spans="1:7" x14ac:dyDescent="0.3">
      <c r="D6" s="1"/>
      <c r="F6" t="s">
        <v>7</v>
      </c>
      <c r="G6">
        <f>COUNTIF(D2:D29,F6)</f>
        <v>0</v>
      </c>
    </row>
    <row r="7" spans="1:7" x14ac:dyDescent="0.3">
      <c r="D7" s="1"/>
      <c r="F7" t="s">
        <v>9</v>
      </c>
      <c r="G7">
        <f>COUNTIF(D2:D29,F7)</f>
        <v>0</v>
      </c>
    </row>
    <row r="8" spans="1:7" x14ac:dyDescent="0.3">
      <c r="D8" s="1"/>
      <c r="F8" s="1" t="s">
        <v>14</v>
      </c>
      <c r="G8">
        <f>COUNTIF(D3:D30,F8)</f>
        <v>0</v>
      </c>
    </row>
    <row r="12" spans="1:7" x14ac:dyDescent="0.3">
      <c r="D12" s="1"/>
    </row>
  </sheetData>
  <sortState ref="A1:D12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2" sqref="A2:D7"/>
    </sheetView>
  </sheetViews>
  <sheetFormatPr defaultRowHeight="14.4" x14ac:dyDescent="0.3"/>
  <cols>
    <col min="1" max="1" width="44.77734375" style="1" customWidth="1"/>
    <col min="2" max="2" width="17.6640625" customWidth="1"/>
    <col min="3" max="3" width="35.5546875" customWidth="1"/>
    <col min="4" max="4" width="15.33203125" customWidth="1"/>
    <col min="6" max="6" width="19.6640625" style="1" customWidth="1"/>
    <col min="7" max="7" width="19.664062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13</v>
      </c>
    </row>
    <row r="2" spans="1:7" x14ac:dyDescent="0.3">
      <c r="D2" s="1"/>
      <c r="F2" s="1" t="s">
        <v>6</v>
      </c>
      <c r="G2">
        <f>COUNTIF(D2:D29,F2)</f>
        <v>0</v>
      </c>
    </row>
    <row r="3" spans="1:7" ht="28.8" x14ac:dyDescent="0.3">
      <c r="D3" s="1"/>
      <c r="F3" s="1" t="s">
        <v>11</v>
      </c>
      <c r="G3">
        <f>COUNTIF(D2:D29,F3)</f>
        <v>0</v>
      </c>
    </row>
    <row r="4" spans="1:7" x14ac:dyDescent="0.3">
      <c r="D4" s="1"/>
      <c r="F4" s="1" t="s">
        <v>8</v>
      </c>
      <c r="G4">
        <f>COUNTIF(D2:D29,F4)</f>
        <v>0</v>
      </c>
    </row>
    <row r="5" spans="1:7" x14ac:dyDescent="0.3">
      <c r="D5" s="1"/>
      <c r="F5" s="1" t="s">
        <v>12</v>
      </c>
      <c r="G5">
        <f>COUNTIF(D2:D29,F5)</f>
        <v>0</v>
      </c>
    </row>
    <row r="6" spans="1:7" x14ac:dyDescent="0.3">
      <c r="D6" s="1"/>
      <c r="F6" s="1" t="s">
        <v>7</v>
      </c>
      <c r="G6">
        <f>COUNTIF(D2:D29,F6)</f>
        <v>0</v>
      </c>
    </row>
    <row r="7" spans="1:7" x14ac:dyDescent="0.3">
      <c r="F7" s="1" t="s">
        <v>9</v>
      </c>
      <c r="G7">
        <f>COUNTIF(D2:D29,F7)</f>
        <v>0</v>
      </c>
    </row>
    <row r="8" spans="1:7" x14ac:dyDescent="0.3">
      <c r="F8" s="1" t="s">
        <v>14</v>
      </c>
      <c r="G8">
        <f>COUNTIF(D3:D30,F8)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defaultRowHeight="14.4" x14ac:dyDescent="0.3"/>
  <cols>
    <col min="1" max="1" width="36.5546875" customWidth="1"/>
  </cols>
  <sheetData>
    <row r="1" spans="1:3" x14ac:dyDescent="0.3">
      <c r="A1" t="s">
        <v>1</v>
      </c>
      <c r="B1" t="s">
        <v>15</v>
      </c>
      <c r="C1" t="s">
        <v>16</v>
      </c>
    </row>
    <row r="2" spans="1:3" x14ac:dyDescent="0.3">
      <c r="A2" t="s">
        <v>7</v>
      </c>
      <c r="B2">
        <f>SUM('Needs Improvement'!G6)</f>
        <v>0</v>
      </c>
      <c r="C2" s="2" t="e">
        <f>SUM(B2/SUM(B2:B8))</f>
        <v>#DIV/0!</v>
      </c>
    </row>
    <row r="3" spans="1:3" x14ac:dyDescent="0.3">
      <c r="A3" t="s">
        <v>6</v>
      </c>
      <c r="B3">
        <f>SUM('Needs Improvement'!G2)</f>
        <v>0</v>
      </c>
      <c r="C3" s="2" t="e">
        <f>SUM(B3/SUM(B2:B8))+C2</f>
        <v>#DIV/0!</v>
      </c>
    </row>
    <row r="4" spans="1:3" x14ac:dyDescent="0.3">
      <c r="A4" t="s">
        <v>12</v>
      </c>
      <c r="B4">
        <f>SUM('Needs Improvement'!G5)</f>
        <v>0</v>
      </c>
      <c r="C4" s="2" t="e">
        <f>SUM(B4/SUM(B2:B8))+C3</f>
        <v>#DIV/0!</v>
      </c>
    </row>
    <row r="5" spans="1:3" x14ac:dyDescent="0.3">
      <c r="A5" t="s">
        <v>11</v>
      </c>
      <c r="B5">
        <f>SUM('Needs Improvement'!G3)</f>
        <v>0</v>
      </c>
      <c r="C5" s="2" t="e">
        <f>SUM(B5/SUM(B2:B8))+C4</f>
        <v>#DIV/0!</v>
      </c>
    </row>
    <row r="6" spans="1:3" x14ac:dyDescent="0.3">
      <c r="A6" t="s">
        <v>8</v>
      </c>
      <c r="B6">
        <f>SUM('Needs Improvement'!G4)</f>
        <v>0</v>
      </c>
      <c r="C6" s="2" t="e">
        <f>SUM(B6/SUM(B2:B8))+C5</f>
        <v>#DIV/0!</v>
      </c>
    </row>
    <row r="7" spans="1:3" x14ac:dyDescent="0.3">
      <c r="A7" t="s">
        <v>9</v>
      </c>
      <c r="B7">
        <f>SUM('Needs Improvement'!G7)</f>
        <v>0</v>
      </c>
      <c r="C7" s="2" t="e">
        <f>SUM(B7/SUM(B2:B8))+C6</f>
        <v>#DIV/0!</v>
      </c>
    </row>
    <row r="8" spans="1:3" x14ac:dyDescent="0.3">
      <c r="A8" s="1" t="s">
        <v>14</v>
      </c>
      <c r="B8">
        <f>SUM('Needs Improvement'!G8)</f>
        <v>0</v>
      </c>
      <c r="C8" s="2" t="e">
        <f>SUM(B8/SUM(B2:B8))+C7</f>
        <v>#DIV/0!</v>
      </c>
    </row>
  </sheetData>
  <sortState ref="A2:C8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6" sqref="A6"/>
    </sheetView>
  </sheetViews>
  <sheetFormatPr defaultRowHeight="14.4" x14ac:dyDescent="0.3"/>
  <cols>
    <col min="1" max="1" width="13.88671875" style="1" customWidth="1"/>
    <col min="2" max="2" width="15.5546875" customWidth="1"/>
    <col min="3" max="3" width="6.5546875" customWidth="1"/>
    <col min="4" max="5" width="10.77734375" customWidth="1"/>
    <col min="6" max="6" width="71.88671875" bestFit="1" customWidth="1"/>
    <col min="7" max="7" width="53.77734375" bestFit="1" customWidth="1"/>
    <col min="8" max="8" width="18.44140625" bestFit="1" customWidth="1"/>
    <col min="9" max="9" width="28" bestFit="1" customWidth="1"/>
    <col min="10" max="10" width="150.5546875" bestFit="1" customWidth="1"/>
    <col min="11" max="11" width="63.109375" bestFit="1" customWidth="1"/>
    <col min="12" max="12" width="46.5546875" bestFit="1" customWidth="1"/>
    <col min="13" max="13" width="10.77734375" bestFit="1" customWidth="1"/>
  </cols>
  <sheetData>
    <row r="1" spans="1:2" x14ac:dyDescent="0.3">
      <c r="A1"/>
    </row>
    <row r="3" spans="1:2" x14ac:dyDescent="0.3">
      <c r="A3" s="3" t="s">
        <v>20</v>
      </c>
      <c r="B3" s="3" t="s">
        <v>19</v>
      </c>
    </row>
    <row r="4" spans="1:2" x14ac:dyDescent="0.3">
      <c r="A4" s="7" t="s">
        <v>17</v>
      </c>
      <c r="B4" t="s">
        <v>18</v>
      </c>
    </row>
    <row r="5" spans="1:2" x14ac:dyDescent="0.3">
      <c r="A5" s="8" t="s">
        <v>18</v>
      </c>
      <c r="B5" s="5"/>
    </row>
    <row r="6" spans="1:2" x14ac:dyDescent="0.3">
      <c r="A6"/>
    </row>
    <row r="7" spans="1:2" x14ac:dyDescent="0.3">
      <c r="A7"/>
    </row>
    <row r="8" spans="1:2" x14ac:dyDescent="0.3">
      <c r="A8"/>
    </row>
    <row r="9" spans="1:2" x14ac:dyDescent="0.3">
      <c r="A9"/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8" sqref="A18"/>
    </sheetView>
  </sheetViews>
  <sheetFormatPr defaultRowHeight="14.4" x14ac:dyDescent="0.3"/>
  <cols>
    <col min="1" max="1" width="12.5546875" customWidth="1"/>
    <col min="2" max="2" width="14.44140625" bestFit="1" customWidth="1"/>
  </cols>
  <sheetData>
    <row r="1" spans="1:2" x14ac:dyDescent="0.3">
      <c r="A1" s="3" t="s">
        <v>17</v>
      </c>
      <c r="B1" t="s">
        <v>24</v>
      </c>
    </row>
    <row r="2" spans="1:2" x14ac:dyDescent="0.3">
      <c r="A2" s="4" t="s">
        <v>27</v>
      </c>
      <c r="B2" s="5"/>
    </row>
    <row r="3" spans="1:2" x14ac:dyDescent="0.3">
      <c r="A3" s="6" t="s">
        <v>27</v>
      </c>
      <c r="B3" s="5"/>
    </row>
    <row r="4" spans="1:2" x14ac:dyDescent="0.3">
      <c r="A4" s="4" t="s">
        <v>18</v>
      </c>
      <c r="B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3" sqref="B3"/>
    </sheetView>
  </sheetViews>
  <sheetFormatPr defaultRowHeight="14.4" x14ac:dyDescent="0.3"/>
  <cols>
    <col min="1" max="1" width="36.5546875" customWidth="1"/>
  </cols>
  <sheetData>
    <row r="1" spans="1:3" x14ac:dyDescent="0.3">
      <c r="A1" t="s">
        <v>1</v>
      </c>
      <c r="B1" t="s">
        <v>15</v>
      </c>
      <c r="C1" t="s">
        <v>16</v>
      </c>
    </row>
    <row r="2" spans="1:3" x14ac:dyDescent="0.3">
      <c r="A2" s="1" t="s">
        <v>6</v>
      </c>
      <c r="B2">
        <f>SUM('Good '!G2,Ideas!G2)</f>
        <v>0</v>
      </c>
      <c r="C2" s="2" t="e">
        <f>SUM(B2/SUM(B2:B8))</f>
        <v>#DIV/0!</v>
      </c>
    </row>
    <row r="3" spans="1:3" ht="72" x14ac:dyDescent="0.3">
      <c r="A3" s="1" t="s">
        <v>8</v>
      </c>
      <c r="B3">
        <f>SUM('Good '!G4,Ideas!G4,)</f>
        <v>0</v>
      </c>
      <c r="C3" s="2" t="e">
        <f>SUM(B3/SUM(B2:B8))+C2</f>
        <v>#DIV/0!</v>
      </c>
    </row>
    <row r="4" spans="1:3" ht="28.8" x14ac:dyDescent="0.3">
      <c r="A4" s="1" t="s">
        <v>12</v>
      </c>
      <c r="B4">
        <f>SUM('Good '!G5,Ideas!G5,)</f>
        <v>0</v>
      </c>
      <c r="C4" s="2" t="e">
        <f>SUM(B4/SUM(B2:B8))+C3</f>
        <v>#DIV/0!</v>
      </c>
    </row>
    <row r="5" spans="1:3" x14ac:dyDescent="0.3">
      <c r="A5" s="1" t="s">
        <v>7</v>
      </c>
      <c r="B5">
        <f>SUM('Good '!G6,Ideas!G6,)</f>
        <v>0</v>
      </c>
      <c r="C5" s="2" t="e">
        <f>SUM(B5/SUM(B2:B8))+C4</f>
        <v>#DIV/0!</v>
      </c>
    </row>
    <row r="6" spans="1:3" x14ac:dyDescent="0.3">
      <c r="A6" s="1" t="s">
        <v>14</v>
      </c>
      <c r="B6">
        <f>SUM('Good '!G8,Ideas!G8)</f>
        <v>0</v>
      </c>
      <c r="C6" s="2" t="e">
        <f>SUM(B6/SUM(B2:B8))+C5</f>
        <v>#DIV/0!</v>
      </c>
    </row>
    <row r="7" spans="1:3" ht="28.8" x14ac:dyDescent="0.3">
      <c r="A7" s="1" t="s">
        <v>11</v>
      </c>
      <c r="B7">
        <f>SUM('Good '!G3,Ideas!G3,)</f>
        <v>0</v>
      </c>
      <c r="C7" s="2" t="e">
        <f>SUM(B7/SUM(B2:B8))+C6</f>
        <v>#DIV/0!</v>
      </c>
    </row>
    <row r="8" spans="1:3" ht="28.8" x14ac:dyDescent="0.3">
      <c r="A8" s="1" t="s">
        <v>9</v>
      </c>
      <c r="B8">
        <f>SUM('Good '!G7,Ideas!G7,)</f>
        <v>0</v>
      </c>
      <c r="C8" s="2" t="e">
        <f>SUM(B8/SUM(B2:B8))+C7</f>
        <v>#DIV/0!</v>
      </c>
    </row>
  </sheetData>
  <sortState ref="A2:C8">
    <sortCondition descending="1" ref="B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defaultRowHeight="14.4" x14ac:dyDescent="0.3"/>
  <cols>
    <col min="1" max="1" width="36.5546875" customWidth="1"/>
  </cols>
  <sheetData>
    <row r="1" spans="1:3" x14ac:dyDescent="0.3">
      <c r="A1" t="s">
        <v>1</v>
      </c>
      <c r="B1" t="s">
        <v>15</v>
      </c>
      <c r="C1" t="s">
        <v>16</v>
      </c>
    </row>
    <row r="2" spans="1:3" x14ac:dyDescent="0.3">
      <c r="A2" s="1" t="s">
        <v>6</v>
      </c>
      <c r="B2">
        <f>SUM('Good '!G2,Ideas!G2,'Needs Improvement'!G2,'Thank You'!G2)</f>
        <v>0</v>
      </c>
      <c r="C2" s="2" t="e">
        <f>SUM(B2/SUM(B2:B8))</f>
        <v>#DIV/0!</v>
      </c>
    </row>
    <row r="3" spans="1:3" ht="72" x14ac:dyDescent="0.3">
      <c r="A3" s="1" t="s">
        <v>7</v>
      </c>
      <c r="B3">
        <f>SUM('Good '!G6,Ideas!G6,'Needs Improvement'!G6,'Thank You'!G6)</f>
        <v>0</v>
      </c>
      <c r="C3" s="2" t="e">
        <f>SUM(B3/SUM(B2:B8))+C2</f>
        <v>#DIV/0!</v>
      </c>
    </row>
    <row r="4" spans="1:3" ht="28.8" x14ac:dyDescent="0.3">
      <c r="A4" s="1" t="s">
        <v>8</v>
      </c>
      <c r="B4">
        <f>SUM('Good '!G4,Ideas!G4,'Needs Improvement'!G4,'Thank You'!G4)</f>
        <v>0</v>
      </c>
      <c r="C4" s="2" t="e">
        <f>SUM(B4/SUM(B2:B8))+C3</f>
        <v>#DIV/0!</v>
      </c>
    </row>
    <row r="5" spans="1:3" x14ac:dyDescent="0.3">
      <c r="A5" s="1" t="s">
        <v>12</v>
      </c>
      <c r="B5">
        <f>SUM('Good '!G5,Ideas!G5,'Needs Improvement'!G5,'Thank You'!G5)</f>
        <v>0</v>
      </c>
      <c r="C5" s="2" t="e">
        <f>SUM(B5/SUM(B2:B8))+C4</f>
        <v>#DIV/0!</v>
      </c>
    </row>
    <row r="6" spans="1:3" x14ac:dyDescent="0.3">
      <c r="A6" s="1" t="s">
        <v>14</v>
      </c>
      <c r="B6">
        <f>SUM('Good '!G8,Ideas!G8,'Needs Improvement'!G8,'Thank You'!G8)</f>
        <v>0</v>
      </c>
      <c r="C6" s="2" t="e">
        <f>SUM(B6/SUM(B2:B8))+C5</f>
        <v>#DIV/0!</v>
      </c>
    </row>
    <row r="7" spans="1:3" ht="28.8" x14ac:dyDescent="0.3">
      <c r="A7" s="1" t="s">
        <v>11</v>
      </c>
      <c r="B7">
        <f>SUM('Good '!G3,Ideas!G3,'Needs Improvement'!G3,'Thank You'!G3)</f>
        <v>0</v>
      </c>
      <c r="C7" s="2" t="e">
        <f>SUM(B7/SUM(B2:B8))+C6</f>
        <v>#DIV/0!</v>
      </c>
    </row>
    <row r="8" spans="1:3" ht="28.8" x14ac:dyDescent="0.3">
      <c r="A8" s="1" t="s">
        <v>9</v>
      </c>
      <c r="B8">
        <f>SUM('Good '!G7,Ideas!G7,'Needs Improvement'!G7,'Thank You'!G7)</f>
        <v>0</v>
      </c>
      <c r="C8" s="2" t="e">
        <f>SUM(B8/SUM(B2:B8))+C7</f>
        <v>#DIV/0!</v>
      </c>
    </row>
  </sheetData>
  <sortState ref="A2:C8">
    <sortCondition descending="1" ref="B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2FDC1950C4894CBB15EA9F74C05EDD" ma:contentTypeVersion="0" ma:contentTypeDescription="Create a new document." ma:contentTypeScope="" ma:versionID="312e2a25ef8ac856063769723240b112">
  <xsd:schema xmlns:xsd="http://www.w3.org/2001/XMLSchema" xmlns:xs="http://www.w3.org/2001/XMLSchema" xmlns:p="http://schemas.microsoft.com/office/2006/metadata/properties" xmlns:ns2="1104a1b0-c8f6-4ec4-800b-fb1c41b954e8" targetNamespace="http://schemas.microsoft.com/office/2006/metadata/properties" ma:root="true" ma:fieldsID="11ba200cc74433374351f954fa48a3d0" ns2:_="">
    <xsd:import namespace="1104a1b0-c8f6-4ec4-800b-fb1c41b954e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a1b0-c8f6-4ec4-800b-fb1c41b954e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104a1b0-c8f6-4ec4-800b-fb1c41b954e8">TQ3A26RQJ2SC-1862-20</_dlc_DocId>
    <_dlc_DocIdUrl xmlns="1104a1b0-c8f6-4ec4-800b-fb1c41b954e8">
      <Url>http://ilink/its/agile/Agile Foundations with Scrum-Museum/_layouts/DocIdRedir.aspx?ID=TQ3A26RQJ2SC-1862-20</Url>
      <Description>TQ3A26RQJ2SC-1862-20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FEA17C-2AB6-4616-9DDC-B4929D411F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4a1b0-c8f6-4ec4-800b-fb1c41b9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229086-A388-475C-ABBF-70FB48AFE97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4F659B1-0886-40A3-A93E-FEDB09440B36}">
  <ds:schemaRefs>
    <ds:schemaRef ds:uri="http://schemas.microsoft.com/office/2006/metadata/properties"/>
    <ds:schemaRef ds:uri="1104a1b0-c8f6-4ec4-800b-fb1c41b954e8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E288AD1E-140B-4B20-947F-17BE158ED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Good </vt:lpstr>
      <vt:lpstr>Ideas</vt:lpstr>
      <vt:lpstr>Needs Improvement</vt:lpstr>
      <vt:lpstr>Thank You</vt:lpstr>
      <vt:lpstr>Pareto Needs Improvement</vt:lpstr>
      <vt:lpstr>Needs Improvent Priority Pivot</vt:lpstr>
      <vt:lpstr>Good Priority Pivot</vt:lpstr>
      <vt:lpstr>Pareto Good</vt:lpstr>
      <vt:lpstr>Pareto</vt:lpstr>
      <vt:lpstr>Action Plan</vt:lpstr>
      <vt:lpstr>Pareto</vt:lpstr>
    </vt:vector>
  </TitlesOfParts>
  <Company>Knights of Columbus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Hall</dc:creator>
  <cp:lastModifiedBy>Emily Hall</cp:lastModifiedBy>
  <dcterms:created xsi:type="dcterms:W3CDTF">2017-11-20T13:33:17Z</dcterms:created>
  <dcterms:modified xsi:type="dcterms:W3CDTF">2018-01-10T13:30:34Z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0x010100452FDC1950C4894CBB15EA9F74C05EDD</vt:lpwstr>
  </property>
  <property fmtid="{D5CDD505-2E9C-101B-9397-08002B2CF9AE}" pid="3" name="_dlc_DocIdItemGuid">
    <vt:lpwstr>f635bda5-37ab-437d-9c79-2dfa3ad4dfae</vt:lpwstr>
  </property>
</Properties>
</file>