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Juridica\Dropbox\Modelos\ASCI\Espectros\"/>
    </mc:Choice>
  </mc:AlternateContent>
  <bookViews>
    <workbookView xWindow="0" yWindow="0" windowWidth="28800" windowHeight="12435"/>
  </bookViews>
  <sheets>
    <sheet name="Hoja1" sheetId="1" r:id="rId1"/>
    <sheet name="Hoja2" sheetId="2" r:id="rId2"/>
  </sheets>
  <definedNames>
    <definedName name="_xlnm._FilterDatabase" localSheetId="1" hidden="1">Hoja2!$D$6:$D$29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3" i="1"/>
  <c r="K13" i="2" l="1"/>
  <c r="K14" i="2"/>
  <c r="K15" i="2"/>
  <c r="K16" i="2"/>
  <c r="K17" i="2"/>
  <c r="K18" i="2"/>
  <c r="K19" i="2"/>
  <c r="K21" i="2"/>
  <c r="K22" i="2"/>
  <c r="K23" i="2"/>
  <c r="K24" i="2"/>
  <c r="K25" i="2"/>
  <c r="K27" i="2"/>
  <c r="K28" i="2"/>
  <c r="K29" i="2"/>
  <c r="K30" i="2"/>
  <c r="K31" i="2"/>
  <c r="K32" i="2"/>
  <c r="K8" i="2"/>
  <c r="K9" i="2"/>
  <c r="K10" i="2"/>
  <c r="K11" i="2"/>
  <c r="K7" i="2"/>
</calcChain>
</file>

<file path=xl/sharedStrings.xml><?xml version="1.0" encoding="utf-8"?>
<sst xmlns="http://schemas.openxmlformats.org/spreadsheetml/2006/main" count="145" uniqueCount="119">
  <si>
    <t>ABR</t>
  </si>
  <si>
    <t>ACR</t>
  </si>
  <si>
    <t>APY</t>
  </si>
  <si>
    <t>CHU</t>
  </si>
  <si>
    <t>CSB</t>
  </si>
  <si>
    <t>CN8</t>
  </si>
  <si>
    <t>CPU</t>
  </si>
  <si>
    <t>ANG</t>
  </si>
  <si>
    <t>MNU</t>
  </si>
  <si>
    <t>PUN</t>
  </si>
  <si>
    <t>MCH</t>
  </si>
  <si>
    <t>ARA</t>
  </si>
  <si>
    <t>OML</t>
  </si>
  <si>
    <t>QUF</t>
  </si>
  <si>
    <t>RHE</t>
  </si>
  <si>
    <t>SRQ</t>
  </si>
  <si>
    <t>SUR</t>
  </si>
  <si>
    <t>TCN</t>
  </si>
  <si>
    <t>UND</t>
  </si>
  <si>
    <t>VEL</t>
  </si>
  <si>
    <t>YAR</t>
  </si>
  <si>
    <t>BY1</t>
  </si>
  <si>
    <t>Crudo Nare</t>
  </si>
  <si>
    <t>Crudo Abarco</t>
  </si>
  <si>
    <t>NAR</t>
  </si>
  <si>
    <t>CRUDO DEL OAM LERIDA</t>
  </si>
  <si>
    <t xml:space="preserve">API </t>
  </si>
  <si>
    <t>TAG</t>
  </si>
  <si>
    <t xml:space="preserve">Saturados(%w) </t>
  </si>
  <si>
    <t xml:space="preserve">Aromaticos(%w) </t>
  </si>
  <si>
    <t xml:space="preserve">Resinas(%w) </t>
  </si>
  <si>
    <t xml:space="preserve">Asfaltenos(%w) </t>
  </si>
  <si>
    <t>Con(%w) Crude (IBP-FBP)</t>
  </si>
  <si>
    <t xml:space="preserve">Azufre (%w) </t>
  </si>
  <si>
    <t>ASCI</t>
  </si>
  <si>
    <t>GRB</t>
  </si>
  <si>
    <t xml:space="preserve">Crudo Quifa estacion de bombeorubiales </t>
  </si>
  <si>
    <t>Campo Under River</t>
  </si>
  <si>
    <t>Crudo Moriche</t>
  </si>
  <si>
    <t>Crudo Rubiales blend 15,1 API</t>
  </si>
  <si>
    <t xml:space="preserve">CRUDO CASABE </t>
  </si>
  <si>
    <t>CRUDO RECONSTITUIDO (NAFTA + FV)</t>
  </si>
  <si>
    <t>CRUDO LOS ANGELES (DESCARGADERO 1 AYACUCHO)</t>
  </si>
  <si>
    <t>CRUDO ACORDEONERO REGALIAS (DESCARGADERO AYACUCHO)</t>
  </si>
  <si>
    <t>FUEL OIL HC TK300B</t>
  </si>
  <si>
    <t>CRUDO APIAY</t>
  </si>
  <si>
    <t>CRUDO SURIA</t>
  </si>
  <si>
    <t>CRUDO LA PUNTA</t>
  </si>
  <si>
    <t>CRUDO MAGDALENA BLEND K9627GRB</t>
  </si>
  <si>
    <t>DOROTEA</t>
  </si>
  <si>
    <t>ARAGUANEY</t>
  </si>
  <si>
    <t>CAPACHOS</t>
  </si>
  <si>
    <t>COPA</t>
  </si>
  <si>
    <t>MAURITIA NORTE</t>
  </si>
  <si>
    <t>CRUDO TISQUIRAMA (DESCARGADERO 1 AYACUCHO)</t>
  </si>
  <si>
    <t>DESCRIPCION DE LA MUESTRA</t>
  </si>
  <si>
    <t>SAMPLE ID</t>
  </si>
  <si>
    <t>VASCONIA BLEND</t>
  </si>
  <si>
    <t>CAÑO LIMON</t>
  </si>
  <si>
    <t>CARGA U 2000</t>
  </si>
  <si>
    <t xml:space="preserve">POZO TRASGO -1 </t>
  </si>
  <si>
    <t xml:space="preserve">NUNDA - 1 TUNDA - HUILA </t>
  </si>
  <si>
    <t xml:space="preserve">AULLADOR - 1 - DST - 1 </t>
  </si>
  <si>
    <t>VASCONIA LIVIANO - MEZCLA TROPIMIX L 24" AL TK 502</t>
  </si>
  <si>
    <t>COCORNÁ 45</t>
  </si>
  <si>
    <t>U 250 LINEA ENTRADA</t>
  </si>
  <si>
    <t>U 250 LINEA SALIDA DESA</t>
  </si>
  <si>
    <t>U 2100 LINEA ENTRADA</t>
  </si>
  <si>
    <t>CRUDO U 2100 LINEA DE ENTRADA</t>
  </si>
  <si>
    <t>U 150 LINEA ENTRADA DESA</t>
  </si>
  <si>
    <t>U 150 LINEA SALIDA DESA</t>
  </si>
  <si>
    <t>U 200 LINEA ENTRADA DESA</t>
  </si>
  <si>
    <t>U 2000 LINEA SALIDA DESA</t>
  </si>
  <si>
    <t>U 150 LINEA DE ENTRADA DESA</t>
  </si>
  <si>
    <t>U 200 LINEA DE ENTRADA</t>
  </si>
  <si>
    <t>U 250 LINEA ENTRADA DESA</t>
  </si>
  <si>
    <t>U 2000 SALIDA DESALA</t>
  </si>
  <si>
    <t>U 2100 LINEA SALIDA DESA</t>
  </si>
  <si>
    <t>GARZA 05</t>
  </si>
  <si>
    <t>CASTILLA 80</t>
  </si>
  <si>
    <t>CASTILLA NORTE 114</t>
  </si>
  <si>
    <t>SANTOS 120</t>
  </si>
  <si>
    <t>Tesoro 43</t>
  </si>
  <si>
    <t>LISAMA 165</t>
  </si>
  <si>
    <t>San Francisco 17</t>
  </si>
  <si>
    <t>Andalucia Sur 10</t>
  </si>
  <si>
    <t>SANTOS 65 DH</t>
  </si>
  <si>
    <t>Acae 2</t>
  </si>
  <si>
    <t>Acae 12</t>
  </si>
  <si>
    <t xml:space="preserve">Mezcla parafinica corto plazo </t>
  </si>
  <si>
    <t xml:space="preserve">SAN FERNANDO </t>
  </si>
  <si>
    <t>DH ORITO 80</t>
  </si>
  <si>
    <t>SUCUMBIOS 5</t>
  </si>
  <si>
    <t xml:space="preserve">LCT </t>
  </si>
  <si>
    <t>PALAGUA</t>
  </si>
  <si>
    <t>San Fernando T2 Deshidratado</t>
  </si>
  <si>
    <t>TISQUIRAMA ESTE 1</t>
  </si>
  <si>
    <t xml:space="preserve"> TIRIBITA 1 A</t>
  </si>
  <si>
    <t>M7 PMRC</t>
  </si>
  <si>
    <t>N° MUESTRA</t>
  </si>
  <si>
    <t>25.3</t>
  </si>
  <si>
    <t>34.1</t>
  </si>
  <si>
    <t>IN (ASCI)</t>
  </si>
  <si>
    <t>P2</t>
  </si>
  <si>
    <t>P3</t>
  </si>
  <si>
    <t>P4</t>
  </si>
  <si>
    <t>P6</t>
  </si>
  <si>
    <t>P7</t>
  </si>
  <si>
    <t>P25</t>
  </si>
  <si>
    <t>P50</t>
  </si>
  <si>
    <t>P63</t>
  </si>
  <si>
    <t>P87</t>
  </si>
  <si>
    <t>P105</t>
  </si>
  <si>
    <t>P118</t>
  </si>
  <si>
    <t>P137</t>
  </si>
  <si>
    <t>P177</t>
  </si>
  <si>
    <t>P161</t>
  </si>
  <si>
    <t>P71</t>
  </si>
  <si>
    <t>N°  de Espectro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</si>
</sst>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22" fontId="0" fillId="0" borderId="0" xfId="0" applyNumberFormat="1"/>
    <xf numFmtId="3" fontId="0" fillId="0" borderId="0" xfId="0" applyNumberFormat="1"/>
    <xf numFmtId="4" fontId="0" fillId="0" borderId="0" xfId="0" applyNumberForma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3" borderId="1" xfId="0" applyFill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85"/>
  <sheetViews>
    <sheetView tabSelected="1" topLeftCell="A51" zoomScaleNormal="100" workbookViewId="0">
      <selection activeCell="D87" sqref="D87"/>
    </sheetView>
  </sheetViews>
  <sheetFormatPr baseColWidth="10" defaultRowHeight="15" x14ac:dyDescent="0.25"/>
  <cols>
    <col min="1" max="1" width="12.140625" style="5" customWidth="1"/>
    <col min="2" max="2" width="52.28515625" style="5" customWidth="1"/>
    <col min="3" max="3" width="11.42578125" style="5"/>
    <col min="4" max="4" width="14.28515625" style="5" bestFit="1" customWidth="1"/>
    <col min="5" max="8" width="11.42578125" style="5"/>
    <col min="9" max="9" width="14.7109375" style="5" bestFit="1" customWidth="1"/>
    <col min="10" max="10" width="16.140625" style="5" bestFit="1" customWidth="1"/>
    <col min="11" max="11" width="12.7109375" style="5" bestFit="1" customWidth="1"/>
    <col min="12" max="12" width="15.42578125" style="5" bestFit="1" customWidth="1"/>
  </cols>
  <sheetData>
    <row r="2" spans="1:12" x14ac:dyDescent="0.25">
      <c r="A2" s="14" t="s">
        <v>99</v>
      </c>
      <c r="B2" s="10" t="s">
        <v>55</v>
      </c>
      <c r="C2" s="10" t="s">
        <v>56</v>
      </c>
      <c r="D2" s="14" t="s">
        <v>118</v>
      </c>
      <c r="E2" s="14" t="s">
        <v>34</v>
      </c>
      <c r="F2" s="14" t="s">
        <v>102</v>
      </c>
      <c r="G2" s="14" t="s">
        <v>26</v>
      </c>
      <c r="H2" s="14" t="s">
        <v>33</v>
      </c>
      <c r="I2" s="14" t="s">
        <v>28</v>
      </c>
      <c r="J2" s="14" t="s">
        <v>29</v>
      </c>
      <c r="K2" s="14" t="s">
        <v>30</v>
      </c>
      <c r="L2" s="14" t="s">
        <v>31</v>
      </c>
    </row>
    <row r="3" spans="1:12" x14ac:dyDescent="0.25">
      <c r="A3" s="4">
        <v>1</v>
      </c>
      <c r="B3" s="4" t="s">
        <v>57</v>
      </c>
      <c r="C3" s="11">
        <v>20074030</v>
      </c>
      <c r="D3" s="4">
        <v>1</v>
      </c>
      <c r="E3" s="4">
        <v>9</v>
      </c>
      <c r="F3" s="4">
        <f>-E3*5+100</f>
        <v>55</v>
      </c>
      <c r="G3" s="4">
        <v>24.5</v>
      </c>
      <c r="H3" s="4">
        <v>0.92</v>
      </c>
      <c r="I3" s="4">
        <v>31.05</v>
      </c>
      <c r="J3" s="4">
        <v>29.15</v>
      </c>
      <c r="K3" s="4">
        <v>11.2</v>
      </c>
      <c r="L3" s="4">
        <v>4.91</v>
      </c>
    </row>
    <row r="4" spans="1:12" x14ac:dyDescent="0.25">
      <c r="A4" s="4">
        <v>2</v>
      </c>
      <c r="B4" s="4" t="s">
        <v>58</v>
      </c>
      <c r="C4" s="11">
        <v>200740335</v>
      </c>
      <c r="D4" s="4">
        <v>2</v>
      </c>
      <c r="E4" s="4">
        <v>9</v>
      </c>
      <c r="F4" s="4">
        <f t="shared" ref="F4:F67" si="0">-E4*5+100</f>
        <v>55</v>
      </c>
      <c r="G4" s="4">
        <v>30</v>
      </c>
      <c r="H4" s="4">
        <v>0.437</v>
      </c>
      <c r="I4" s="4">
        <v>36.33</v>
      </c>
      <c r="J4" s="4">
        <v>32.42</v>
      </c>
      <c r="K4" s="4">
        <v>11.68</v>
      </c>
      <c r="L4" s="4">
        <v>3.27</v>
      </c>
    </row>
    <row r="5" spans="1:12" x14ac:dyDescent="0.25">
      <c r="A5" s="4">
        <v>3</v>
      </c>
      <c r="B5" s="4" t="s">
        <v>59</v>
      </c>
      <c r="C5" s="11">
        <v>200756527</v>
      </c>
      <c r="D5" s="4">
        <v>3</v>
      </c>
      <c r="E5" s="4">
        <v>12</v>
      </c>
      <c r="F5" s="4">
        <f t="shared" si="0"/>
        <v>40</v>
      </c>
      <c r="G5" s="4">
        <v>23.6</v>
      </c>
      <c r="H5" s="4">
        <v>1.02</v>
      </c>
      <c r="I5" s="4">
        <v>34.39</v>
      </c>
      <c r="J5" s="4">
        <v>39.840000000000003</v>
      </c>
      <c r="K5" s="4">
        <v>17.86</v>
      </c>
      <c r="L5" s="4">
        <v>3.22</v>
      </c>
    </row>
    <row r="6" spans="1:12" x14ac:dyDescent="0.25">
      <c r="A6" s="4">
        <v>4</v>
      </c>
      <c r="B6" s="4" t="s">
        <v>60</v>
      </c>
      <c r="C6" s="12">
        <v>200780676</v>
      </c>
      <c r="D6" s="4">
        <v>5</v>
      </c>
      <c r="E6" s="4">
        <v>10</v>
      </c>
      <c r="F6" s="4">
        <f t="shared" si="0"/>
        <v>50</v>
      </c>
      <c r="G6" s="4">
        <v>13.4</v>
      </c>
      <c r="H6" s="4">
        <v>1.85</v>
      </c>
      <c r="I6" s="4">
        <v>29.5</v>
      </c>
      <c r="J6" s="4">
        <v>26</v>
      </c>
      <c r="K6" s="4">
        <v>16.8</v>
      </c>
      <c r="L6" s="4">
        <v>10.4</v>
      </c>
    </row>
    <row r="7" spans="1:12" x14ac:dyDescent="0.25">
      <c r="A7" s="4">
        <v>5</v>
      </c>
      <c r="B7" s="4" t="s">
        <v>61</v>
      </c>
      <c r="C7" s="11">
        <v>200780694</v>
      </c>
      <c r="D7" s="4">
        <v>6</v>
      </c>
      <c r="E7" s="4">
        <v>10</v>
      </c>
      <c r="F7" s="4">
        <f t="shared" si="0"/>
        <v>50</v>
      </c>
      <c r="G7" s="4">
        <v>27.2</v>
      </c>
      <c r="H7" s="4">
        <v>0.68400000000000005</v>
      </c>
      <c r="I7" s="4">
        <v>30.55</v>
      </c>
      <c r="J7" s="4">
        <v>26.04</v>
      </c>
      <c r="K7" s="4">
        <v>9.9700000000000006</v>
      </c>
      <c r="L7" s="4">
        <v>5.25</v>
      </c>
    </row>
    <row r="8" spans="1:12" x14ac:dyDescent="0.25">
      <c r="A8" s="4">
        <v>6</v>
      </c>
      <c r="B8" s="4" t="s">
        <v>62</v>
      </c>
      <c r="C8" s="11">
        <v>200782165</v>
      </c>
      <c r="D8" s="4">
        <v>8</v>
      </c>
      <c r="E8" s="4">
        <v>13</v>
      </c>
      <c r="F8" s="4">
        <f t="shared" si="0"/>
        <v>35</v>
      </c>
      <c r="G8" s="4">
        <v>25</v>
      </c>
      <c r="H8" s="17">
        <v>1920</v>
      </c>
      <c r="I8" s="4">
        <v>34</v>
      </c>
      <c r="J8" s="4">
        <v>34</v>
      </c>
      <c r="K8" s="4">
        <v>10.4</v>
      </c>
      <c r="L8" s="4">
        <v>2.5</v>
      </c>
    </row>
    <row r="9" spans="1:12" x14ac:dyDescent="0.25">
      <c r="A9" s="4">
        <v>7</v>
      </c>
      <c r="B9" s="9" t="s">
        <v>63</v>
      </c>
      <c r="C9" s="11">
        <v>200798220</v>
      </c>
      <c r="D9" s="4">
        <v>10</v>
      </c>
      <c r="E9" s="4">
        <v>9</v>
      </c>
      <c r="F9" s="4">
        <f t="shared" si="0"/>
        <v>55</v>
      </c>
      <c r="G9" s="4">
        <v>23.1</v>
      </c>
      <c r="H9" s="4">
        <v>0.97299999999999998</v>
      </c>
      <c r="I9" s="4">
        <v>33.1</v>
      </c>
      <c r="J9" s="4">
        <v>30.3</v>
      </c>
      <c r="K9" s="4">
        <v>10.199999999999999</v>
      </c>
      <c r="L9" s="4">
        <v>6.3</v>
      </c>
    </row>
    <row r="10" spans="1:12" x14ac:dyDescent="0.25">
      <c r="A10" s="4">
        <v>8</v>
      </c>
      <c r="B10" s="4" t="s">
        <v>64</v>
      </c>
      <c r="C10" s="12">
        <v>200819927</v>
      </c>
      <c r="D10" s="4">
        <v>11</v>
      </c>
      <c r="E10" s="4">
        <v>13</v>
      </c>
      <c r="F10" s="4">
        <f t="shared" si="0"/>
        <v>35</v>
      </c>
      <c r="G10" s="4">
        <v>23.4</v>
      </c>
      <c r="H10" s="4">
        <v>1.39</v>
      </c>
      <c r="I10" s="4">
        <v>17.61</v>
      </c>
      <c r="J10" s="4">
        <v>25.16</v>
      </c>
      <c r="K10" s="4">
        <v>15.69</v>
      </c>
      <c r="L10" s="4">
        <v>2.83</v>
      </c>
    </row>
    <row r="11" spans="1:12" ht="16.5" customHeight="1" x14ac:dyDescent="0.25">
      <c r="A11" s="4">
        <v>9</v>
      </c>
      <c r="B11" s="4" t="s">
        <v>65</v>
      </c>
      <c r="C11" s="13">
        <v>200820389</v>
      </c>
      <c r="D11" s="4">
        <v>12</v>
      </c>
      <c r="E11" s="4">
        <v>15</v>
      </c>
      <c r="F11" s="4">
        <f t="shared" si="0"/>
        <v>25</v>
      </c>
      <c r="G11" s="4">
        <v>23.9</v>
      </c>
      <c r="H11" s="4">
        <v>0.91900000000000004</v>
      </c>
      <c r="I11" s="4">
        <v>22.48</v>
      </c>
      <c r="J11" s="4">
        <v>8.1300000000000008</v>
      </c>
      <c r="K11" s="4">
        <v>2.2400000000000002</v>
      </c>
      <c r="L11" s="4">
        <v>0.38</v>
      </c>
    </row>
    <row r="12" spans="1:12" ht="18" customHeight="1" x14ac:dyDescent="0.25">
      <c r="A12" s="4">
        <v>10</v>
      </c>
      <c r="B12" s="4" t="s">
        <v>66</v>
      </c>
      <c r="C12" s="11">
        <v>200820390</v>
      </c>
      <c r="D12" s="4">
        <v>13</v>
      </c>
      <c r="E12" s="4">
        <v>17</v>
      </c>
      <c r="F12" s="4">
        <f t="shared" si="0"/>
        <v>15</v>
      </c>
      <c r="G12" s="4">
        <v>23.7</v>
      </c>
      <c r="H12" s="4">
        <v>0.871</v>
      </c>
      <c r="I12" s="4">
        <v>31.21</v>
      </c>
      <c r="J12" s="4">
        <v>32.9</v>
      </c>
      <c r="K12" s="4">
        <v>11.41</v>
      </c>
      <c r="L12" s="4">
        <v>2.46</v>
      </c>
    </row>
    <row r="13" spans="1:12" x14ac:dyDescent="0.25">
      <c r="A13" s="4">
        <v>11</v>
      </c>
      <c r="B13" s="4" t="s">
        <v>67</v>
      </c>
      <c r="C13" s="11">
        <v>200820391</v>
      </c>
      <c r="D13" s="4">
        <v>14</v>
      </c>
      <c r="E13" s="4">
        <v>15</v>
      </c>
      <c r="F13" s="4">
        <f t="shared" si="0"/>
        <v>25</v>
      </c>
      <c r="G13" s="4">
        <v>24.4</v>
      </c>
      <c r="H13" s="4">
        <v>0.754</v>
      </c>
      <c r="I13" s="4">
        <v>29.81</v>
      </c>
      <c r="J13" s="4">
        <v>28.54</v>
      </c>
      <c r="K13" s="4">
        <v>12.21</v>
      </c>
      <c r="L13" s="4">
        <v>2.12</v>
      </c>
    </row>
    <row r="14" spans="1:12" x14ac:dyDescent="0.25">
      <c r="A14" s="4">
        <v>12</v>
      </c>
      <c r="B14" s="4" t="s">
        <v>68</v>
      </c>
      <c r="C14" s="11">
        <v>200820578</v>
      </c>
      <c r="D14" s="4">
        <v>15</v>
      </c>
      <c r="E14" s="4">
        <v>11</v>
      </c>
      <c r="F14" s="4">
        <f t="shared" si="0"/>
        <v>45</v>
      </c>
      <c r="G14" s="4">
        <v>24.4</v>
      </c>
      <c r="H14" s="4">
        <v>0.81399999999999995</v>
      </c>
      <c r="I14" s="4">
        <v>30.65</v>
      </c>
      <c r="J14" s="4">
        <v>25.74</v>
      </c>
      <c r="K14" s="4">
        <v>11.57</v>
      </c>
      <c r="L14" s="4">
        <v>4.46</v>
      </c>
    </row>
    <row r="15" spans="1:12" x14ac:dyDescent="0.25">
      <c r="A15" s="4">
        <v>13</v>
      </c>
      <c r="B15" s="4" t="s">
        <v>69</v>
      </c>
      <c r="C15" s="11">
        <v>200820579</v>
      </c>
      <c r="D15" s="4">
        <v>16</v>
      </c>
      <c r="E15" s="4">
        <v>14</v>
      </c>
      <c r="F15" s="4">
        <f t="shared" si="0"/>
        <v>30</v>
      </c>
      <c r="G15" s="4">
        <v>23.7</v>
      </c>
      <c r="H15" s="4">
        <v>0.88900000000000001</v>
      </c>
      <c r="I15" s="4">
        <v>31.63</v>
      </c>
      <c r="J15" s="4">
        <v>28.97</v>
      </c>
      <c r="K15" s="4">
        <v>11.04</v>
      </c>
      <c r="L15" s="4">
        <v>3.91</v>
      </c>
    </row>
    <row r="16" spans="1:12" x14ac:dyDescent="0.25">
      <c r="A16" s="4">
        <v>14</v>
      </c>
      <c r="B16" s="4" t="s">
        <v>70</v>
      </c>
      <c r="C16" s="11">
        <v>200820666</v>
      </c>
      <c r="D16" s="4">
        <v>17</v>
      </c>
      <c r="E16" s="4">
        <v>16</v>
      </c>
      <c r="F16" s="4">
        <f t="shared" si="0"/>
        <v>20</v>
      </c>
      <c r="G16" s="4">
        <v>47.1</v>
      </c>
      <c r="H16" s="4">
        <v>0.125</v>
      </c>
      <c r="I16" s="4">
        <v>22.48</v>
      </c>
      <c r="J16" s="4">
        <v>8.1300000000000008</v>
      </c>
      <c r="K16" s="4">
        <v>2.2400000000000002</v>
      </c>
      <c r="L16" s="4">
        <v>0.38</v>
      </c>
    </row>
    <row r="17" spans="1:12" x14ac:dyDescent="0.25">
      <c r="A17" s="4">
        <v>15</v>
      </c>
      <c r="B17" s="4" t="s">
        <v>71</v>
      </c>
      <c r="C17" s="11">
        <v>200820667</v>
      </c>
      <c r="D17" s="4">
        <v>18</v>
      </c>
      <c r="E17" s="4">
        <v>9</v>
      </c>
      <c r="F17" s="4">
        <f t="shared" si="0"/>
        <v>55</v>
      </c>
      <c r="G17" s="4">
        <v>47.4</v>
      </c>
      <c r="H17" s="4">
        <v>0.13500000000000001</v>
      </c>
      <c r="I17" s="4">
        <v>26.96</v>
      </c>
      <c r="J17" s="4">
        <v>9.2899999999999991</v>
      </c>
      <c r="K17" s="4">
        <v>2.16</v>
      </c>
      <c r="L17" s="4">
        <v>0.38</v>
      </c>
    </row>
    <row r="18" spans="1:12" x14ac:dyDescent="0.25">
      <c r="A18" s="4">
        <v>16</v>
      </c>
      <c r="B18" s="4" t="s">
        <v>72</v>
      </c>
      <c r="C18" s="11">
        <v>200820682</v>
      </c>
      <c r="D18" s="4">
        <v>19</v>
      </c>
      <c r="E18" s="4">
        <v>11</v>
      </c>
      <c r="F18" s="4">
        <f t="shared" si="0"/>
        <v>45</v>
      </c>
      <c r="G18" s="4">
        <v>23</v>
      </c>
      <c r="H18" s="4">
        <v>0.90200000000000002</v>
      </c>
      <c r="I18" s="4">
        <v>34.1</v>
      </c>
      <c r="J18" s="4">
        <v>27.62</v>
      </c>
      <c r="K18" s="4">
        <v>11.55</v>
      </c>
      <c r="L18" s="4">
        <v>4.21</v>
      </c>
    </row>
    <row r="19" spans="1:12" x14ac:dyDescent="0.25">
      <c r="A19" s="4">
        <v>17</v>
      </c>
      <c r="B19" s="4" t="s">
        <v>72</v>
      </c>
      <c r="C19" s="11">
        <v>200820705</v>
      </c>
      <c r="D19" s="4">
        <v>20</v>
      </c>
      <c r="E19" s="4">
        <v>11</v>
      </c>
      <c r="F19" s="4">
        <f t="shared" si="0"/>
        <v>45</v>
      </c>
      <c r="G19" s="4">
        <v>23.4</v>
      </c>
      <c r="H19" s="4">
        <v>0.879</v>
      </c>
      <c r="I19" s="4">
        <v>34.06</v>
      </c>
      <c r="J19" s="4">
        <v>31.36</v>
      </c>
      <c r="K19" s="4">
        <v>15.33</v>
      </c>
      <c r="L19" s="4">
        <v>3.45</v>
      </c>
    </row>
    <row r="20" spans="1:12" x14ac:dyDescent="0.25">
      <c r="A20" s="4">
        <v>18</v>
      </c>
      <c r="B20" s="4" t="s">
        <v>73</v>
      </c>
      <c r="C20" s="11">
        <v>200820774</v>
      </c>
      <c r="D20" s="4">
        <v>22</v>
      </c>
      <c r="E20" s="4">
        <v>11</v>
      </c>
      <c r="F20" s="4">
        <f t="shared" si="0"/>
        <v>45</v>
      </c>
      <c r="G20" s="4">
        <v>47.8</v>
      </c>
      <c r="H20" s="4">
        <v>0.11899999999999999</v>
      </c>
      <c r="I20" s="4">
        <v>23.8</v>
      </c>
      <c r="J20" s="4">
        <v>8.3000000000000007</v>
      </c>
      <c r="K20" s="4">
        <v>2</v>
      </c>
      <c r="L20" s="4">
        <v>0.7</v>
      </c>
    </row>
    <row r="21" spans="1:12" x14ac:dyDescent="0.25">
      <c r="A21" s="4">
        <v>19</v>
      </c>
      <c r="B21" s="4" t="s">
        <v>74</v>
      </c>
      <c r="C21" s="11">
        <v>200820807</v>
      </c>
      <c r="D21" s="4">
        <v>24</v>
      </c>
      <c r="E21" s="4">
        <v>14</v>
      </c>
      <c r="F21" s="4">
        <f t="shared" si="0"/>
        <v>30</v>
      </c>
      <c r="G21" s="4">
        <v>23</v>
      </c>
      <c r="H21" s="4">
        <v>0.93799999999999994</v>
      </c>
      <c r="I21" s="4">
        <v>32.32</v>
      </c>
      <c r="J21" s="4">
        <v>29.78</v>
      </c>
      <c r="K21" s="4">
        <v>13.22</v>
      </c>
      <c r="L21" s="4">
        <v>3.29</v>
      </c>
    </row>
    <row r="22" spans="1:12" ht="18.75" customHeight="1" x14ac:dyDescent="0.25">
      <c r="A22" s="4">
        <v>20</v>
      </c>
      <c r="B22" s="4" t="s">
        <v>75</v>
      </c>
      <c r="C22" s="11">
        <v>200820847</v>
      </c>
      <c r="D22" s="4">
        <v>25</v>
      </c>
      <c r="E22" s="4">
        <v>18</v>
      </c>
      <c r="F22" s="4">
        <f t="shared" si="0"/>
        <v>10</v>
      </c>
      <c r="G22" s="4">
        <v>25.1</v>
      </c>
      <c r="H22" s="4">
        <v>0.84499999999999997</v>
      </c>
      <c r="I22" s="4">
        <v>30.98</v>
      </c>
      <c r="J22" s="4">
        <v>30.41</v>
      </c>
      <c r="K22" s="4">
        <v>16.34</v>
      </c>
      <c r="L22" s="4">
        <v>2.13</v>
      </c>
    </row>
    <row r="23" spans="1:12" x14ac:dyDescent="0.25">
      <c r="A23" s="4">
        <v>21</v>
      </c>
      <c r="B23" s="4" t="s">
        <v>66</v>
      </c>
      <c r="C23" s="11">
        <v>200820848</v>
      </c>
      <c r="D23" s="4">
        <v>26</v>
      </c>
      <c r="E23" s="4">
        <v>14</v>
      </c>
      <c r="F23" s="4">
        <f t="shared" si="0"/>
        <v>30</v>
      </c>
      <c r="G23" s="4">
        <v>25.1</v>
      </c>
      <c r="H23" s="4">
        <v>0.76900000000000002</v>
      </c>
      <c r="I23" s="4">
        <v>31.41</v>
      </c>
      <c r="J23" s="4">
        <v>29.01</v>
      </c>
      <c r="K23" s="4">
        <v>11.54</v>
      </c>
      <c r="L23" s="4">
        <v>1.7</v>
      </c>
    </row>
    <row r="24" spans="1:12" x14ac:dyDescent="0.25">
      <c r="A24" s="4">
        <v>22</v>
      </c>
      <c r="B24" s="4" t="s">
        <v>76</v>
      </c>
      <c r="C24" s="11">
        <v>200820916</v>
      </c>
      <c r="D24" s="4">
        <v>27</v>
      </c>
      <c r="E24" s="4">
        <v>10</v>
      </c>
      <c r="F24" s="4">
        <f t="shared" si="0"/>
        <v>50</v>
      </c>
      <c r="G24" s="4">
        <v>23.5</v>
      </c>
      <c r="H24" s="4"/>
      <c r="I24" s="4">
        <v>31.09</v>
      </c>
      <c r="J24" s="4">
        <v>29.18</v>
      </c>
      <c r="K24" s="4">
        <v>12.33</v>
      </c>
      <c r="L24" s="4">
        <v>3.55</v>
      </c>
    </row>
    <row r="25" spans="1:12" x14ac:dyDescent="0.25">
      <c r="A25" s="4">
        <v>23</v>
      </c>
      <c r="B25" s="4" t="s">
        <v>77</v>
      </c>
      <c r="C25" s="11">
        <v>200820916</v>
      </c>
      <c r="D25" s="4">
        <v>28</v>
      </c>
      <c r="E25" s="4">
        <v>11</v>
      </c>
      <c r="F25" s="4">
        <f t="shared" si="0"/>
        <v>45</v>
      </c>
      <c r="G25" s="4">
        <v>23.5</v>
      </c>
      <c r="H25" s="4">
        <v>0.89100000000000001</v>
      </c>
      <c r="I25" s="4">
        <v>32.04</v>
      </c>
      <c r="J25" s="4">
        <v>28.1</v>
      </c>
      <c r="K25" s="4">
        <v>13.08</v>
      </c>
      <c r="L25" s="4">
        <v>3.75</v>
      </c>
    </row>
    <row r="26" spans="1:12" x14ac:dyDescent="0.25">
      <c r="A26" s="4">
        <v>24</v>
      </c>
      <c r="B26" s="4" t="s">
        <v>78</v>
      </c>
      <c r="C26" s="12">
        <v>200821512</v>
      </c>
      <c r="D26" s="4">
        <v>29</v>
      </c>
      <c r="E26" s="4">
        <v>16</v>
      </c>
      <c r="F26" s="4">
        <f t="shared" si="0"/>
        <v>20</v>
      </c>
      <c r="G26" s="4">
        <v>32.9</v>
      </c>
      <c r="H26" s="4">
        <v>1.47</v>
      </c>
      <c r="I26" s="4">
        <v>32.9</v>
      </c>
      <c r="J26" s="4">
        <v>28.1</v>
      </c>
      <c r="K26" s="4">
        <v>6.4</v>
      </c>
      <c r="L26" s="4">
        <v>0.6</v>
      </c>
    </row>
    <row r="27" spans="1:12" x14ac:dyDescent="0.25">
      <c r="A27" s="4">
        <v>25</v>
      </c>
      <c r="B27" s="4" t="s">
        <v>79</v>
      </c>
      <c r="C27" s="12">
        <v>200823420</v>
      </c>
      <c r="D27" s="4">
        <v>31</v>
      </c>
      <c r="E27" s="4">
        <v>10</v>
      </c>
      <c r="F27" s="4">
        <f t="shared" si="0"/>
        <v>50</v>
      </c>
      <c r="G27" s="4">
        <v>12.5</v>
      </c>
      <c r="H27" s="4">
        <v>2.2599999999999998</v>
      </c>
      <c r="I27" s="4">
        <v>21.5</v>
      </c>
      <c r="J27" s="4">
        <v>36.9</v>
      </c>
      <c r="K27" s="4">
        <v>15.3</v>
      </c>
      <c r="L27" s="4">
        <v>14.4</v>
      </c>
    </row>
    <row r="28" spans="1:12" x14ac:dyDescent="0.25">
      <c r="A28" s="4">
        <v>26</v>
      </c>
      <c r="B28" s="4" t="s">
        <v>80</v>
      </c>
      <c r="C28" s="12">
        <v>200823455</v>
      </c>
      <c r="D28" s="4">
        <v>32</v>
      </c>
      <c r="E28" s="4">
        <v>10</v>
      </c>
      <c r="F28" s="4">
        <f t="shared" si="0"/>
        <v>50</v>
      </c>
      <c r="G28" s="4"/>
      <c r="H28" s="4"/>
      <c r="I28" s="4"/>
      <c r="J28" s="4"/>
      <c r="K28" s="4"/>
      <c r="L28" s="4"/>
    </row>
    <row r="29" spans="1:12" x14ac:dyDescent="0.25">
      <c r="A29" s="4">
        <v>27</v>
      </c>
      <c r="B29" s="4" t="s">
        <v>81</v>
      </c>
      <c r="C29" s="12">
        <v>200825157</v>
      </c>
      <c r="D29" s="4">
        <v>33</v>
      </c>
      <c r="E29" s="4">
        <v>15</v>
      </c>
      <c r="F29" s="4">
        <f t="shared" si="0"/>
        <v>25</v>
      </c>
      <c r="G29" s="4" t="s">
        <v>100</v>
      </c>
      <c r="H29" s="4">
        <v>1.1200000000000001</v>
      </c>
      <c r="I29" s="4">
        <v>28.13</v>
      </c>
      <c r="J29" s="4">
        <v>30.78</v>
      </c>
      <c r="K29" s="4">
        <v>14.14</v>
      </c>
      <c r="L29" s="4">
        <v>3.07</v>
      </c>
    </row>
    <row r="30" spans="1:12" x14ac:dyDescent="0.25">
      <c r="A30" s="4">
        <v>29</v>
      </c>
      <c r="B30" s="4" t="s">
        <v>82</v>
      </c>
      <c r="C30" s="11">
        <v>200826478</v>
      </c>
      <c r="D30" s="4">
        <v>35</v>
      </c>
      <c r="E30" s="4">
        <v>18</v>
      </c>
      <c r="F30" s="4">
        <f t="shared" si="0"/>
        <v>10</v>
      </c>
      <c r="G30" s="4" t="s">
        <v>101</v>
      </c>
      <c r="H30" s="4">
        <v>0.432</v>
      </c>
      <c r="I30" s="4">
        <v>34.799999999999997</v>
      </c>
      <c r="J30" s="4">
        <v>15.8</v>
      </c>
      <c r="K30" s="4">
        <v>8.3000000000000007</v>
      </c>
      <c r="L30" s="4">
        <v>0.5</v>
      </c>
    </row>
    <row r="31" spans="1:12" x14ac:dyDescent="0.25">
      <c r="A31" s="4">
        <v>30</v>
      </c>
      <c r="B31" s="4" t="s">
        <v>83</v>
      </c>
      <c r="C31" s="11">
        <v>200826607</v>
      </c>
      <c r="D31" s="4">
        <v>36</v>
      </c>
      <c r="E31" s="4">
        <v>19</v>
      </c>
      <c r="F31" s="4">
        <f t="shared" si="0"/>
        <v>5</v>
      </c>
      <c r="G31" s="4"/>
      <c r="H31" s="4">
        <v>0.91</v>
      </c>
      <c r="I31" s="4">
        <v>31.01</v>
      </c>
      <c r="J31" s="4">
        <v>35.659999999999997</v>
      </c>
      <c r="K31" s="4">
        <v>13.44</v>
      </c>
      <c r="L31" s="4">
        <v>0.78</v>
      </c>
    </row>
    <row r="32" spans="1:12" x14ac:dyDescent="0.25">
      <c r="A32" s="4">
        <v>32</v>
      </c>
      <c r="B32" s="4" t="s">
        <v>84</v>
      </c>
      <c r="C32" s="11">
        <v>200833757</v>
      </c>
      <c r="D32" s="4">
        <v>43</v>
      </c>
      <c r="E32" s="4">
        <v>15</v>
      </c>
      <c r="F32" s="4">
        <f t="shared" si="0"/>
        <v>25</v>
      </c>
      <c r="G32" s="4"/>
      <c r="H32" s="4">
        <v>0.41</v>
      </c>
      <c r="I32" s="4">
        <v>33.61</v>
      </c>
      <c r="J32" s="4">
        <v>28.57</v>
      </c>
      <c r="K32" s="4">
        <v>11.53</v>
      </c>
      <c r="L32" s="4">
        <v>2.54</v>
      </c>
    </row>
    <row r="33" spans="1:12" x14ac:dyDescent="0.25">
      <c r="A33" s="4">
        <v>33</v>
      </c>
      <c r="B33" s="4" t="s">
        <v>85</v>
      </c>
      <c r="C33" s="12">
        <v>200833761</v>
      </c>
      <c r="D33" s="4">
        <v>44</v>
      </c>
      <c r="E33" s="4">
        <v>12</v>
      </c>
      <c r="F33" s="4">
        <f t="shared" si="0"/>
        <v>40</v>
      </c>
      <c r="G33" s="4">
        <v>13</v>
      </c>
      <c r="H33" s="4">
        <v>0.38100000000000001</v>
      </c>
      <c r="I33" s="4">
        <v>30.4</v>
      </c>
      <c r="J33" s="4">
        <v>22.7</v>
      </c>
      <c r="K33" s="4">
        <v>9.3000000000000007</v>
      </c>
      <c r="L33" s="4">
        <v>4.7</v>
      </c>
    </row>
    <row r="34" spans="1:12" x14ac:dyDescent="0.25">
      <c r="A34" s="4">
        <v>34</v>
      </c>
      <c r="B34" s="4" t="s">
        <v>86</v>
      </c>
      <c r="C34" s="11">
        <v>200833773</v>
      </c>
      <c r="D34" s="4">
        <v>45</v>
      </c>
      <c r="E34" s="4">
        <v>14</v>
      </c>
      <c r="F34" s="4">
        <f t="shared" si="0"/>
        <v>30</v>
      </c>
      <c r="G34" s="4">
        <v>23.3</v>
      </c>
      <c r="H34" s="4">
        <v>1.19</v>
      </c>
      <c r="I34" s="4">
        <v>29.49</v>
      </c>
      <c r="J34" s="4">
        <v>29.65</v>
      </c>
      <c r="K34" s="4">
        <v>13.71</v>
      </c>
      <c r="L34" s="4">
        <v>3.89</v>
      </c>
    </row>
    <row r="35" spans="1:12" x14ac:dyDescent="0.25">
      <c r="A35" s="4">
        <v>35</v>
      </c>
      <c r="B35" s="4" t="s">
        <v>87</v>
      </c>
      <c r="C35" s="11">
        <v>200849635</v>
      </c>
      <c r="D35" s="4">
        <v>50</v>
      </c>
      <c r="E35" s="4">
        <v>12</v>
      </c>
      <c r="F35" s="4">
        <f t="shared" si="0"/>
        <v>40</v>
      </c>
      <c r="G35" s="4">
        <v>26.2</v>
      </c>
      <c r="H35" s="4">
        <v>1.17</v>
      </c>
      <c r="I35" s="4">
        <v>29.7</v>
      </c>
      <c r="J35" s="4">
        <v>30.8</v>
      </c>
      <c r="K35" s="4">
        <v>13.6</v>
      </c>
      <c r="L35" s="4">
        <v>4.4000000000000004</v>
      </c>
    </row>
    <row r="36" spans="1:12" x14ac:dyDescent="0.25">
      <c r="A36" s="4">
        <v>36</v>
      </c>
      <c r="B36" s="4" t="s">
        <v>88</v>
      </c>
      <c r="C36" s="11">
        <v>200874988</v>
      </c>
      <c r="D36" s="4">
        <v>53</v>
      </c>
      <c r="E36" s="4">
        <v>13</v>
      </c>
      <c r="F36" s="4">
        <f t="shared" si="0"/>
        <v>35</v>
      </c>
      <c r="G36" s="4">
        <v>28.5</v>
      </c>
      <c r="H36" s="4">
        <v>0.753</v>
      </c>
      <c r="I36" s="4">
        <v>29.9</v>
      </c>
      <c r="J36" s="4">
        <v>31.5</v>
      </c>
      <c r="K36" s="4">
        <v>9.9</v>
      </c>
      <c r="L36" s="4">
        <v>2.8</v>
      </c>
    </row>
    <row r="37" spans="1:12" x14ac:dyDescent="0.25">
      <c r="A37" s="4">
        <v>37</v>
      </c>
      <c r="B37" s="4"/>
      <c r="C37" s="4">
        <v>200881681</v>
      </c>
      <c r="D37" s="4">
        <v>54</v>
      </c>
      <c r="E37" s="4">
        <v>12</v>
      </c>
      <c r="F37" s="4">
        <f t="shared" si="0"/>
        <v>40</v>
      </c>
      <c r="G37" s="4">
        <v>24.5</v>
      </c>
      <c r="H37" s="4">
        <v>1.9</v>
      </c>
      <c r="I37" s="4">
        <v>21.6</v>
      </c>
      <c r="J37" s="4">
        <v>29.5</v>
      </c>
      <c r="K37" s="4">
        <v>10.4</v>
      </c>
      <c r="L37" s="4">
        <v>4</v>
      </c>
    </row>
    <row r="38" spans="1:12" x14ac:dyDescent="0.25">
      <c r="A38" s="4">
        <v>38</v>
      </c>
      <c r="B38" s="4" t="s">
        <v>89</v>
      </c>
      <c r="C38" s="11">
        <v>200893359</v>
      </c>
      <c r="D38" s="4">
        <v>57</v>
      </c>
      <c r="E38" s="4">
        <v>4</v>
      </c>
      <c r="F38" s="4">
        <f t="shared" si="0"/>
        <v>80</v>
      </c>
      <c r="G38" s="4">
        <v>42</v>
      </c>
      <c r="H38" s="4">
        <v>0.16400000000000001</v>
      </c>
      <c r="I38" s="4">
        <v>34.5</v>
      </c>
      <c r="J38" s="4">
        <v>9.4</v>
      </c>
      <c r="K38" s="4">
        <v>2.9</v>
      </c>
      <c r="L38" s="4">
        <v>1</v>
      </c>
    </row>
    <row r="39" spans="1:12" x14ac:dyDescent="0.25">
      <c r="A39" s="4">
        <v>39</v>
      </c>
      <c r="B39" s="4" t="s">
        <v>90</v>
      </c>
      <c r="C39" s="11">
        <v>200897285</v>
      </c>
      <c r="D39" s="4">
        <v>58</v>
      </c>
      <c r="E39" s="4">
        <v>10</v>
      </c>
      <c r="F39" s="4">
        <f t="shared" si="0"/>
        <v>50</v>
      </c>
      <c r="G39" s="18"/>
      <c r="H39" s="18"/>
      <c r="I39" s="18"/>
      <c r="J39" s="18"/>
      <c r="K39" s="18"/>
      <c r="L39" s="18"/>
    </row>
    <row r="40" spans="1:12" x14ac:dyDescent="0.25">
      <c r="A40" s="4">
        <v>40</v>
      </c>
      <c r="B40" s="4" t="s">
        <v>91</v>
      </c>
      <c r="C40" s="11">
        <v>200899431</v>
      </c>
      <c r="D40" s="4">
        <v>59</v>
      </c>
      <c r="E40" s="4">
        <v>11</v>
      </c>
      <c r="F40" s="4">
        <f t="shared" si="0"/>
        <v>45</v>
      </c>
      <c r="G40" s="4">
        <v>31.2</v>
      </c>
      <c r="H40" s="4">
        <v>0.69</v>
      </c>
      <c r="I40" s="4">
        <v>32.799999999999997</v>
      </c>
      <c r="J40" s="4">
        <v>26.3</v>
      </c>
      <c r="K40" s="4">
        <v>8.5</v>
      </c>
      <c r="L40" s="4">
        <v>1.5</v>
      </c>
    </row>
    <row r="41" spans="1:12" x14ac:dyDescent="0.25">
      <c r="A41" s="4">
        <v>41</v>
      </c>
      <c r="B41" s="4" t="s">
        <v>92</v>
      </c>
      <c r="C41" s="11">
        <v>200901255</v>
      </c>
      <c r="D41" s="4">
        <v>60</v>
      </c>
      <c r="E41" s="4">
        <v>17</v>
      </c>
      <c r="F41" s="4">
        <f t="shared" si="0"/>
        <v>15</v>
      </c>
      <c r="G41" s="4">
        <v>40.4</v>
      </c>
      <c r="H41" s="4">
        <v>0.44800000000000001</v>
      </c>
      <c r="I41" s="4">
        <v>32.81</v>
      </c>
      <c r="J41" s="4">
        <v>28.18</v>
      </c>
      <c r="K41" s="4">
        <v>7.59</v>
      </c>
      <c r="L41" s="4">
        <v>1.57</v>
      </c>
    </row>
    <row r="42" spans="1:12" x14ac:dyDescent="0.25">
      <c r="A42" s="4">
        <v>42</v>
      </c>
      <c r="B42" s="4" t="s">
        <v>93</v>
      </c>
      <c r="C42" s="11">
        <v>200972997</v>
      </c>
      <c r="D42" s="4">
        <v>63</v>
      </c>
      <c r="E42" s="4">
        <v>14</v>
      </c>
      <c r="F42" s="4">
        <f t="shared" si="0"/>
        <v>30</v>
      </c>
      <c r="G42" s="4">
        <v>25.4</v>
      </c>
      <c r="H42" s="4">
        <v>0.88</v>
      </c>
      <c r="I42" s="4">
        <v>24.2</v>
      </c>
      <c r="J42" s="4">
        <v>36.9</v>
      </c>
      <c r="K42" s="4">
        <v>14.2</v>
      </c>
      <c r="L42" s="4">
        <v>2.5</v>
      </c>
    </row>
    <row r="43" spans="1:12" x14ac:dyDescent="0.25">
      <c r="A43" s="4">
        <v>43</v>
      </c>
      <c r="B43" s="4" t="s">
        <v>94</v>
      </c>
      <c r="C43" s="11">
        <v>201010735</v>
      </c>
      <c r="D43" s="4">
        <v>65</v>
      </c>
      <c r="E43" s="4">
        <v>16</v>
      </c>
      <c r="F43" s="4">
        <f t="shared" si="0"/>
        <v>20</v>
      </c>
      <c r="G43" s="4">
        <v>15.5</v>
      </c>
      <c r="H43" s="4">
        <v>1.26</v>
      </c>
      <c r="I43" s="4">
        <v>33.549999999999997</v>
      </c>
      <c r="J43" s="4">
        <v>33.450000000000003</v>
      </c>
      <c r="K43" s="4">
        <v>27.11</v>
      </c>
      <c r="L43" s="4">
        <v>1.1200000000000001</v>
      </c>
    </row>
    <row r="44" spans="1:12" x14ac:dyDescent="0.25">
      <c r="A44" s="4">
        <v>44</v>
      </c>
      <c r="B44" s="4" t="s">
        <v>95</v>
      </c>
      <c r="C44" s="12">
        <v>201018156</v>
      </c>
      <c r="D44" s="4">
        <v>66</v>
      </c>
      <c r="E44" s="4">
        <v>15</v>
      </c>
      <c r="F44" s="4">
        <f t="shared" si="0"/>
        <v>25</v>
      </c>
      <c r="G44" s="18"/>
      <c r="H44" s="4">
        <v>3.27</v>
      </c>
      <c r="I44" s="4">
        <v>13.31</v>
      </c>
      <c r="J44" s="4">
        <v>41.42</v>
      </c>
      <c r="K44" s="4">
        <v>20.53</v>
      </c>
      <c r="L44" s="4">
        <v>14.54</v>
      </c>
    </row>
    <row r="45" spans="1:12" x14ac:dyDescent="0.25">
      <c r="A45" s="4">
        <v>45</v>
      </c>
      <c r="B45" s="4" t="s">
        <v>96</v>
      </c>
      <c r="C45" s="12">
        <v>201039000</v>
      </c>
      <c r="D45" s="4">
        <v>69</v>
      </c>
      <c r="E45" s="4">
        <v>16</v>
      </c>
      <c r="F45" s="4">
        <f t="shared" si="0"/>
        <v>20</v>
      </c>
      <c r="G45" s="18"/>
      <c r="H45" s="4">
        <v>1.98</v>
      </c>
      <c r="I45" s="4">
        <v>22.54</v>
      </c>
      <c r="J45" s="4">
        <v>41.16</v>
      </c>
      <c r="K45" s="4">
        <v>14.49</v>
      </c>
      <c r="L45" s="4">
        <v>1.7</v>
      </c>
    </row>
    <row r="46" spans="1:12" x14ac:dyDescent="0.25">
      <c r="A46" s="4">
        <v>46</v>
      </c>
      <c r="B46" s="4" t="s">
        <v>97</v>
      </c>
      <c r="C46" s="11">
        <v>201041108</v>
      </c>
      <c r="D46" s="4">
        <v>70</v>
      </c>
      <c r="E46" s="4">
        <v>11</v>
      </c>
      <c r="F46" s="4">
        <f t="shared" si="0"/>
        <v>45</v>
      </c>
      <c r="G46" s="18"/>
      <c r="H46" s="18"/>
      <c r="I46" s="18"/>
      <c r="J46" s="18"/>
      <c r="K46" s="18"/>
      <c r="L46" s="18"/>
    </row>
    <row r="47" spans="1:12" x14ac:dyDescent="0.25">
      <c r="A47" s="4">
        <v>47</v>
      </c>
      <c r="B47" s="4" t="s">
        <v>98</v>
      </c>
      <c r="C47" s="11">
        <v>201047130</v>
      </c>
      <c r="D47" s="4">
        <v>71</v>
      </c>
      <c r="E47" s="4">
        <v>16</v>
      </c>
      <c r="F47" s="4">
        <f t="shared" si="0"/>
        <v>20</v>
      </c>
      <c r="G47" s="18"/>
      <c r="H47" s="18"/>
      <c r="I47" s="18"/>
      <c r="J47" s="18"/>
      <c r="K47" s="18"/>
      <c r="L47" s="18"/>
    </row>
    <row r="48" spans="1:12" x14ac:dyDescent="0.25">
      <c r="A48" s="4">
        <v>46</v>
      </c>
      <c r="B48" s="4" t="s">
        <v>36</v>
      </c>
      <c r="C48" s="4">
        <v>201099351</v>
      </c>
      <c r="D48" s="4">
        <v>72</v>
      </c>
      <c r="E48" s="4">
        <v>7</v>
      </c>
      <c r="F48" s="4">
        <f t="shared" si="0"/>
        <v>65</v>
      </c>
      <c r="G48" s="4">
        <v>14</v>
      </c>
      <c r="H48" s="4">
        <v>1.22</v>
      </c>
      <c r="I48" s="16">
        <v>47.0428</v>
      </c>
      <c r="J48" s="16">
        <v>34.520000000000003</v>
      </c>
      <c r="K48" s="16">
        <v>8.15</v>
      </c>
      <c r="L48" s="16">
        <v>9.2100000000000009</v>
      </c>
    </row>
    <row r="49" spans="1:12" x14ac:dyDescent="0.25">
      <c r="A49" s="4">
        <v>47</v>
      </c>
      <c r="B49" s="4" t="s">
        <v>37</v>
      </c>
      <c r="C49" s="4">
        <v>201099352</v>
      </c>
      <c r="D49" s="4">
        <v>73</v>
      </c>
      <c r="E49" s="4">
        <v>16</v>
      </c>
      <c r="F49" s="4">
        <f t="shared" si="0"/>
        <v>20</v>
      </c>
      <c r="G49" s="4">
        <v>11.9</v>
      </c>
      <c r="H49" s="4">
        <v>1.61</v>
      </c>
      <c r="I49" s="16">
        <v>29.189699999999998</v>
      </c>
      <c r="J49" s="16">
        <v>45.31</v>
      </c>
      <c r="K49" s="16">
        <v>24</v>
      </c>
      <c r="L49" s="16">
        <v>2.7</v>
      </c>
    </row>
    <row r="50" spans="1:12" x14ac:dyDescent="0.25">
      <c r="A50" s="4">
        <v>48</v>
      </c>
      <c r="B50" s="6" t="s">
        <v>22</v>
      </c>
      <c r="C50" s="6">
        <v>201099353</v>
      </c>
      <c r="D50" s="4">
        <v>74</v>
      </c>
      <c r="E50" s="4">
        <v>16</v>
      </c>
      <c r="F50" s="4">
        <f t="shared" si="0"/>
        <v>20</v>
      </c>
      <c r="G50" s="4">
        <v>12.3</v>
      </c>
      <c r="H50" s="4">
        <v>1.51</v>
      </c>
      <c r="I50" s="16">
        <v>28.9602</v>
      </c>
      <c r="J50" s="16">
        <v>50.76</v>
      </c>
      <c r="K50" s="16">
        <v>19.059999999999999</v>
      </c>
      <c r="L50" s="16">
        <v>2.37</v>
      </c>
    </row>
    <row r="51" spans="1:12" x14ac:dyDescent="0.25">
      <c r="A51" s="4">
        <v>49</v>
      </c>
      <c r="B51" s="6" t="s">
        <v>38</v>
      </c>
      <c r="C51" s="6">
        <v>201099354</v>
      </c>
      <c r="D51" s="4">
        <v>75</v>
      </c>
      <c r="E51" s="4">
        <v>16</v>
      </c>
      <c r="F51" s="4">
        <f t="shared" si="0"/>
        <v>20</v>
      </c>
      <c r="G51" s="4">
        <v>13.5</v>
      </c>
      <c r="H51" s="4">
        <v>1.42</v>
      </c>
      <c r="I51" s="16">
        <v>35.2241</v>
      </c>
      <c r="J51" s="16">
        <v>43.37</v>
      </c>
      <c r="K51" s="16">
        <v>19.100000000000001</v>
      </c>
      <c r="L51" s="16">
        <v>2.6</v>
      </c>
    </row>
    <row r="52" spans="1:12" x14ac:dyDescent="0.25">
      <c r="A52" s="4">
        <v>50</v>
      </c>
      <c r="B52" s="4" t="s">
        <v>23</v>
      </c>
      <c r="C52" s="4">
        <v>201099355</v>
      </c>
      <c r="D52" s="4">
        <v>76</v>
      </c>
      <c r="E52" s="4">
        <v>16</v>
      </c>
      <c r="F52" s="4">
        <f t="shared" si="0"/>
        <v>20</v>
      </c>
      <c r="G52" s="4">
        <v>11.2</v>
      </c>
      <c r="H52" s="4">
        <v>1.64</v>
      </c>
      <c r="I52" s="16">
        <v>24.059799999999999</v>
      </c>
      <c r="J52" s="16">
        <v>48.54</v>
      </c>
      <c r="K52" s="16">
        <v>25.9</v>
      </c>
      <c r="L52" s="16">
        <v>2.9</v>
      </c>
    </row>
    <row r="53" spans="1:12" x14ac:dyDescent="0.25">
      <c r="A53" s="4">
        <v>51</v>
      </c>
      <c r="B53" s="4" t="s">
        <v>39</v>
      </c>
      <c r="C53" s="4">
        <v>201133650</v>
      </c>
      <c r="D53" s="4">
        <v>77</v>
      </c>
      <c r="E53" s="4">
        <v>5</v>
      </c>
      <c r="F53" s="4">
        <f t="shared" si="0"/>
        <v>75</v>
      </c>
      <c r="G53" s="4">
        <v>15.1</v>
      </c>
      <c r="H53" s="4">
        <v>1.21</v>
      </c>
      <c r="I53" s="16">
        <v>40.689599999999999</v>
      </c>
      <c r="J53" s="16">
        <v>37.35</v>
      </c>
      <c r="K53" s="16">
        <v>7.52</v>
      </c>
      <c r="L53" s="16">
        <v>10.119999999999999</v>
      </c>
    </row>
    <row r="54" spans="1:12" x14ac:dyDescent="0.25">
      <c r="A54" s="4">
        <v>52</v>
      </c>
      <c r="B54" s="6" t="s">
        <v>40</v>
      </c>
      <c r="C54" s="6">
        <v>201168452</v>
      </c>
      <c r="D54" s="4">
        <v>78</v>
      </c>
      <c r="E54" s="4">
        <v>16</v>
      </c>
      <c r="F54" s="4">
        <f t="shared" si="0"/>
        <v>20</v>
      </c>
      <c r="G54" s="4">
        <v>21.4</v>
      </c>
      <c r="H54" s="4">
        <v>1</v>
      </c>
      <c r="I54" s="16">
        <v>44.326500000000003</v>
      </c>
      <c r="J54" s="16">
        <v>37.83</v>
      </c>
      <c r="K54" s="16">
        <v>15.45</v>
      </c>
      <c r="L54" s="16">
        <v>2.62</v>
      </c>
    </row>
    <row r="55" spans="1:12" x14ac:dyDescent="0.25">
      <c r="A55" s="4">
        <v>53</v>
      </c>
      <c r="B55" s="6" t="s">
        <v>41</v>
      </c>
      <c r="C55" s="6">
        <v>201168453</v>
      </c>
      <c r="D55" s="4">
        <v>79</v>
      </c>
      <c r="E55" s="4">
        <v>11</v>
      </c>
      <c r="F55" s="4">
        <f t="shared" si="0"/>
        <v>45</v>
      </c>
      <c r="G55" s="4">
        <v>20.2</v>
      </c>
      <c r="H55" s="4">
        <v>1.74</v>
      </c>
      <c r="I55" s="16">
        <v>46.659100000000002</v>
      </c>
      <c r="J55" s="16">
        <v>35.39</v>
      </c>
      <c r="K55" s="16">
        <v>5.82</v>
      </c>
      <c r="L55" s="16">
        <v>10.27</v>
      </c>
    </row>
    <row r="56" spans="1:12" x14ac:dyDescent="0.25">
      <c r="A56" s="4">
        <v>54</v>
      </c>
      <c r="B56" s="8" t="s">
        <v>42</v>
      </c>
      <c r="C56" s="6">
        <v>201178650</v>
      </c>
      <c r="D56" s="4">
        <v>80</v>
      </c>
      <c r="E56" s="4">
        <v>14</v>
      </c>
      <c r="F56" s="4">
        <f t="shared" si="0"/>
        <v>30</v>
      </c>
      <c r="G56" s="4">
        <v>13.3</v>
      </c>
      <c r="H56" s="4">
        <v>2.69</v>
      </c>
      <c r="I56" s="16">
        <v>25.285</v>
      </c>
      <c r="J56" s="16">
        <v>50.5</v>
      </c>
      <c r="K56" s="16">
        <v>18.079999999999998</v>
      </c>
      <c r="L56" s="16">
        <v>6.93</v>
      </c>
    </row>
    <row r="57" spans="1:12" ht="30" x14ac:dyDescent="0.25">
      <c r="A57" s="4">
        <v>55</v>
      </c>
      <c r="B57" s="8" t="s">
        <v>43</v>
      </c>
      <c r="C57" s="6">
        <v>201178653</v>
      </c>
      <c r="D57" s="4">
        <v>81</v>
      </c>
      <c r="E57" s="4">
        <v>13</v>
      </c>
      <c r="F57" s="4">
        <f t="shared" si="0"/>
        <v>35</v>
      </c>
      <c r="G57" s="4">
        <v>19.100000000000001</v>
      </c>
      <c r="H57" s="4">
        <v>2.17</v>
      </c>
      <c r="I57" s="16">
        <v>48.1982</v>
      </c>
      <c r="J57" s="16">
        <v>37.979999999999997</v>
      </c>
      <c r="K57" s="16">
        <v>8.68</v>
      </c>
      <c r="L57" s="16">
        <v>5.17</v>
      </c>
    </row>
    <row r="58" spans="1:12" x14ac:dyDescent="0.25">
      <c r="A58" s="4">
        <v>56</v>
      </c>
      <c r="B58" s="6" t="s">
        <v>44</v>
      </c>
      <c r="C58" s="6">
        <v>201194435</v>
      </c>
      <c r="D58" s="4">
        <v>82</v>
      </c>
      <c r="E58" s="4">
        <v>20</v>
      </c>
      <c r="F58" s="4">
        <f t="shared" si="0"/>
        <v>0</v>
      </c>
      <c r="G58" s="4"/>
      <c r="H58" s="4"/>
      <c r="I58" s="16"/>
      <c r="J58" s="16"/>
      <c r="K58" s="16"/>
      <c r="L58" s="16"/>
    </row>
    <row r="59" spans="1:12" x14ac:dyDescent="0.25">
      <c r="A59" s="4">
        <v>57</v>
      </c>
      <c r="B59" s="6" t="s">
        <v>45</v>
      </c>
      <c r="C59" s="6">
        <v>201194456</v>
      </c>
      <c r="D59" s="4">
        <v>83</v>
      </c>
      <c r="E59" s="4">
        <v>20</v>
      </c>
      <c r="F59" s="4">
        <f t="shared" si="0"/>
        <v>0</v>
      </c>
      <c r="G59" s="4">
        <v>21</v>
      </c>
      <c r="H59" s="4">
        <v>1.3</v>
      </c>
      <c r="I59" s="16">
        <v>47.3812</v>
      </c>
      <c r="J59" s="16">
        <v>34.58</v>
      </c>
      <c r="K59" s="16">
        <v>10.25</v>
      </c>
      <c r="L59" s="16">
        <v>7.86</v>
      </c>
    </row>
    <row r="60" spans="1:12" x14ac:dyDescent="0.25">
      <c r="A60" s="4">
        <v>58</v>
      </c>
      <c r="B60" s="4" t="s">
        <v>46</v>
      </c>
      <c r="C60" s="4">
        <v>201194457</v>
      </c>
      <c r="D60" s="4">
        <v>84</v>
      </c>
      <c r="E60" s="4">
        <v>10</v>
      </c>
      <c r="F60" s="4">
        <f t="shared" si="0"/>
        <v>50</v>
      </c>
      <c r="G60" s="4">
        <v>28.7</v>
      </c>
      <c r="H60" s="4">
        <v>0.45500000000000002</v>
      </c>
      <c r="I60" s="16">
        <v>54.089700000000001</v>
      </c>
      <c r="J60" s="16">
        <v>39.01</v>
      </c>
      <c r="K60" s="16">
        <v>4.5999999999999996</v>
      </c>
      <c r="L60" s="16">
        <v>2.2999999999999998</v>
      </c>
    </row>
    <row r="61" spans="1:12" x14ac:dyDescent="0.25">
      <c r="A61" s="4">
        <v>59</v>
      </c>
      <c r="B61" s="4" t="s">
        <v>47</v>
      </c>
      <c r="C61" s="4">
        <v>201194458</v>
      </c>
      <c r="D61" s="4">
        <v>85</v>
      </c>
      <c r="E61" s="4">
        <v>15</v>
      </c>
      <c r="F61" s="4">
        <f t="shared" si="0"/>
        <v>25</v>
      </c>
      <c r="G61" s="4">
        <v>32.5</v>
      </c>
      <c r="H61" s="4">
        <v>0.16900000000000001</v>
      </c>
      <c r="I61" s="16">
        <v>42.733800000000002</v>
      </c>
      <c r="J61" s="16">
        <v>18.66</v>
      </c>
      <c r="K61" s="16">
        <v>3.7</v>
      </c>
      <c r="L61" s="16">
        <v>1.1000000000000001</v>
      </c>
    </row>
    <row r="62" spans="1:12" x14ac:dyDescent="0.25">
      <c r="A62" s="4">
        <v>60</v>
      </c>
      <c r="B62" s="4" t="s">
        <v>48</v>
      </c>
      <c r="C62" s="4">
        <v>201114730</v>
      </c>
      <c r="D62" s="4">
        <v>86</v>
      </c>
      <c r="E62" s="4">
        <v>16</v>
      </c>
      <c r="F62" s="4">
        <f t="shared" si="0"/>
        <v>20</v>
      </c>
      <c r="G62" s="4">
        <v>19.399999999999999</v>
      </c>
      <c r="H62" s="4">
        <v>1.36</v>
      </c>
      <c r="I62" s="16">
        <v>38.1509</v>
      </c>
      <c r="J62" s="16">
        <v>40.93</v>
      </c>
      <c r="K62" s="16">
        <v>18.91</v>
      </c>
      <c r="L62" s="16">
        <v>2.35</v>
      </c>
    </row>
    <row r="63" spans="1:12" x14ac:dyDescent="0.25">
      <c r="A63" s="4">
        <v>61</v>
      </c>
      <c r="B63" s="4" t="s">
        <v>49</v>
      </c>
      <c r="C63" s="4">
        <v>201219882</v>
      </c>
      <c r="D63" s="4">
        <v>87</v>
      </c>
      <c r="E63" s="4">
        <v>16</v>
      </c>
      <c r="F63" s="4">
        <f t="shared" si="0"/>
        <v>20</v>
      </c>
      <c r="G63" s="4"/>
      <c r="H63" s="4"/>
      <c r="I63" s="16"/>
      <c r="J63" s="16"/>
      <c r="K63" s="16"/>
      <c r="L63" s="16"/>
    </row>
    <row r="64" spans="1:12" x14ac:dyDescent="0.25">
      <c r="A64" s="4">
        <v>62</v>
      </c>
      <c r="B64" s="4" t="s">
        <v>50</v>
      </c>
      <c r="C64" s="4">
        <v>201219884</v>
      </c>
      <c r="D64" s="4">
        <v>88</v>
      </c>
      <c r="E64" s="4">
        <v>12</v>
      </c>
      <c r="F64" s="4">
        <f t="shared" si="0"/>
        <v>40</v>
      </c>
      <c r="G64" s="15">
        <v>26.7</v>
      </c>
      <c r="H64" s="4">
        <v>0.30499999999999999</v>
      </c>
      <c r="I64" s="16">
        <v>62.276800000000001</v>
      </c>
      <c r="J64" s="16">
        <v>29.75</v>
      </c>
      <c r="K64" s="16">
        <v>5.8</v>
      </c>
      <c r="L64" s="16">
        <v>2.2999999999999998</v>
      </c>
    </row>
    <row r="65" spans="1:12" x14ac:dyDescent="0.25">
      <c r="A65" s="4">
        <v>63</v>
      </c>
      <c r="B65" s="4" t="s">
        <v>51</v>
      </c>
      <c r="C65" s="4">
        <v>201219885</v>
      </c>
      <c r="D65" s="4">
        <v>89</v>
      </c>
      <c r="E65" s="4">
        <v>14</v>
      </c>
      <c r="F65" s="4">
        <f t="shared" si="0"/>
        <v>30</v>
      </c>
      <c r="G65" s="15">
        <v>39</v>
      </c>
      <c r="H65" s="4">
        <v>0.13700000000000001</v>
      </c>
      <c r="I65" s="16">
        <v>71.040000000000006</v>
      </c>
      <c r="J65" s="16">
        <v>24.78</v>
      </c>
      <c r="K65" s="16"/>
      <c r="L65" s="16">
        <v>0.96</v>
      </c>
    </row>
    <row r="66" spans="1:12" x14ac:dyDescent="0.25">
      <c r="A66" s="4">
        <v>64</v>
      </c>
      <c r="B66" s="4" t="s">
        <v>52</v>
      </c>
      <c r="C66" s="4">
        <v>201219886</v>
      </c>
      <c r="D66" s="4">
        <v>90</v>
      </c>
      <c r="E66" s="4">
        <v>15</v>
      </c>
      <c r="F66" s="4">
        <f t="shared" si="0"/>
        <v>25</v>
      </c>
      <c r="G66" s="15">
        <v>38.700000000000003</v>
      </c>
      <c r="H66" s="4">
        <v>0.10199999999999999</v>
      </c>
      <c r="I66" s="16">
        <v>66.733900000000006</v>
      </c>
      <c r="J66" s="16">
        <v>28.16</v>
      </c>
      <c r="K66" s="16">
        <v>2.72</v>
      </c>
      <c r="L66" s="16">
        <v>2.14</v>
      </c>
    </row>
    <row r="67" spans="1:12" x14ac:dyDescent="0.25">
      <c r="A67" s="4">
        <v>65</v>
      </c>
      <c r="B67" s="4" t="s">
        <v>53</v>
      </c>
      <c r="C67" s="4">
        <v>201219881</v>
      </c>
      <c r="D67" s="4">
        <v>91</v>
      </c>
      <c r="E67" s="4">
        <v>14</v>
      </c>
      <c r="F67" s="4">
        <f t="shared" si="0"/>
        <v>30</v>
      </c>
      <c r="G67" s="15">
        <v>30.4</v>
      </c>
      <c r="H67" s="4">
        <v>0.14599999999999999</v>
      </c>
      <c r="I67" s="16">
        <v>42.5745</v>
      </c>
      <c r="J67" s="16">
        <v>41.72</v>
      </c>
      <c r="K67" s="16">
        <v>6.83</v>
      </c>
      <c r="L67" s="16">
        <v>9.23</v>
      </c>
    </row>
    <row r="68" spans="1:12" x14ac:dyDescent="0.25">
      <c r="A68" s="4">
        <v>66</v>
      </c>
      <c r="B68" s="4" t="s">
        <v>25</v>
      </c>
      <c r="C68" s="4">
        <v>201219880</v>
      </c>
      <c r="D68" s="4">
        <v>92</v>
      </c>
      <c r="E68" s="4">
        <v>13</v>
      </c>
      <c r="F68" s="4">
        <f t="shared" ref="F68:F85" si="1">-E68*5+100</f>
        <v>35</v>
      </c>
      <c r="G68" s="15">
        <v>24.8</v>
      </c>
      <c r="H68" s="4">
        <v>1.01</v>
      </c>
      <c r="I68" s="16"/>
      <c r="J68" s="16"/>
      <c r="K68" s="16"/>
      <c r="L68" s="16"/>
    </row>
    <row r="69" spans="1:12" ht="18" customHeight="1" x14ac:dyDescent="0.25">
      <c r="A69" s="4">
        <v>67</v>
      </c>
      <c r="B69" s="9" t="s">
        <v>54</v>
      </c>
      <c r="C69" s="4">
        <v>201178652</v>
      </c>
      <c r="D69" s="4">
        <v>93</v>
      </c>
      <c r="E69" s="4">
        <v>14</v>
      </c>
      <c r="F69" s="4">
        <f t="shared" si="1"/>
        <v>30</v>
      </c>
      <c r="G69" s="15">
        <v>20</v>
      </c>
      <c r="H69" s="4">
        <v>1.98</v>
      </c>
      <c r="I69" s="16">
        <v>41.8658</v>
      </c>
      <c r="J69" s="16">
        <v>45.53</v>
      </c>
      <c r="K69" s="16">
        <v>8.6999999999999993</v>
      </c>
      <c r="L69" s="16">
        <v>1.2</v>
      </c>
    </row>
    <row r="70" spans="1:12" x14ac:dyDescent="0.25">
      <c r="A70" s="4">
        <v>68</v>
      </c>
      <c r="B70" s="7" t="s">
        <v>35</v>
      </c>
      <c r="C70" s="19"/>
      <c r="D70" s="4">
        <v>94</v>
      </c>
      <c r="E70" s="4">
        <v>9</v>
      </c>
      <c r="F70" s="4">
        <f t="shared" si="1"/>
        <v>55</v>
      </c>
      <c r="G70" s="18"/>
      <c r="H70" s="18"/>
      <c r="I70" s="18"/>
      <c r="J70" s="18"/>
      <c r="K70" s="18"/>
      <c r="L70" s="18"/>
    </row>
    <row r="71" spans="1:12" x14ac:dyDescent="0.25">
      <c r="A71" s="4">
        <v>69</v>
      </c>
      <c r="B71" s="6" t="s">
        <v>103</v>
      </c>
      <c r="C71" s="19"/>
      <c r="D71" s="4">
        <v>95</v>
      </c>
      <c r="E71" s="6">
        <v>20</v>
      </c>
      <c r="F71" s="4">
        <f t="shared" si="1"/>
        <v>0</v>
      </c>
      <c r="G71" s="18"/>
      <c r="H71" s="18"/>
      <c r="I71" s="18"/>
      <c r="J71" s="18"/>
      <c r="K71" s="18"/>
      <c r="L71" s="18"/>
    </row>
    <row r="72" spans="1:12" x14ac:dyDescent="0.25">
      <c r="A72" s="4">
        <v>70</v>
      </c>
      <c r="B72" s="6" t="s">
        <v>104</v>
      </c>
      <c r="C72" s="19"/>
      <c r="D72" s="4">
        <v>96</v>
      </c>
      <c r="E72" s="6">
        <v>13</v>
      </c>
      <c r="F72" s="4">
        <f t="shared" si="1"/>
        <v>35</v>
      </c>
      <c r="G72" s="18"/>
      <c r="H72" s="18"/>
      <c r="I72" s="18"/>
      <c r="J72" s="18"/>
      <c r="K72" s="18"/>
      <c r="L72" s="18"/>
    </row>
    <row r="73" spans="1:12" x14ac:dyDescent="0.25">
      <c r="A73" s="4">
        <v>71</v>
      </c>
      <c r="B73" s="6" t="s">
        <v>105</v>
      </c>
      <c r="C73" s="19"/>
      <c r="D73" s="4">
        <v>97</v>
      </c>
      <c r="E73" s="6">
        <v>20</v>
      </c>
      <c r="F73" s="4">
        <f t="shared" si="1"/>
        <v>0</v>
      </c>
      <c r="G73" s="18"/>
      <c r="H73" s="18"/>
      <c r="I73" s="18"/>
      <c r="J73" s="18"/>
      <c r="K73" s="18"/>
      <c r="L73" s="18"/>
    </row>
    <row r="74" spans="1:12" x14ac:dyDescent="0.25">
      <c r="A74" s="4">
        <v>72</v>
      </c>
      <c r="B74" s="6" t="s">
        <v>106</v>
      </c>
      <c r="C74" s="19"/>
      <c r="D74" s="4">
        <v>98</v>
      </c>
      <c r="E74" s="6">
        <v>9</v>
      </c>
      <c r="F74" s="4">
        <f t="shared" si="1"/>
        <v>55</v>
      </c>
      <c r="G74" s="18"/>
      <c r="H74" s="18"/>
      <c r="I74" s="18"/>
      <c r="J74" s="18"/>
      <c r="K74" s="18"/>
      <c r="L74" s="18"/>
    </row>
    <row r="75" spans="1:12" x14ac:dyDescent="0.25">
      <c r="A75" s="4">
        <v>73</v>
      </c>
      <c r="B75" s="6" t="s">
        <v>107</v>
      </c>
      <c r="C75" s="19"/>
      <c r="D75" s="4">
        <v>99</v>
      </c>
      <c r="E75" s="6">
        <v>8</v>
      </c>
      <c r="F75" s="4">
        <f t="shared" si="1"/>
        <v>60</v>
      </c>
      <c r="G75" s="18"/>
      <c r="H75" s="18"/>
      <c r="I75" s="18"/>
      <c r="J75" s="18"/>
      <c r="K75" s="18"/>
      <c r="L75" s="18"/>
    </row>
    <row r="76" spans="1:12" x14ac:dyDescent="0.25">
      <c r="A76" s="4">
        <v>74</v>
      </c>
      <c r="B76" s="6" t="s">
        <v>108</v>
      </c>
      <c r="C76" s="19"/>
      <c r="D76" s="4">
        <v>100</v>
      </c>
      <c r="E76" s="6">
        <v>12</v>
      </c>
      <c r="F76" s="4">
        <f t="shared" si="1"/>
        <v>40</v>
      </c>
      <c r="G76" s="18"/>
      <c r="H76" s="18"/>
      <c r="I76" s="18"/>
      <c r="J76" s="18"/>
      <c r="K76" s="18"/>
      <c r="L76" s="18"/>
    </row>
    <row r="77" spans="1:12" x14ac:dyDescent="0.25">
      <c r="A77" s="4">
        <v>75</v>
      </c>
      <c r="B77" s="6" t="s">
        <v>109</v>
      </c>
      <c r="C77" s="19"/>
      <c r="D77" s="4">
        <v>101</v>
      </c>
      <c r="E77" s="6">
        <v>10</v>
      </c>
      <c r="F77" s="4">
        <f t="shared" si="1"/>
        <v>50</v>
      </c>
      <c r="G77" s="18"/>
      <c r="H77" s="18"/>
      <c r="I77" s="18"/>
      <c r="J77" s="18"/>
      <c r="K77" s="18"/>
      <c r="L77" s="18"/>
    </row>
    <row r="78" spans="1:12" x14ac:dyDescent="0.25">
      <c r="A78" s="4">
        <v>76</v>
      </c>
      <c r="B78" s="6" t="s">
        <v>110</v>
      </c>
      <c r="C78" s="19"/>
      <c r="D78" s="4">
        <v>102</v>
      </c>
      <c r="E78" s="6">
        <v>11</v>
      </c>
      <c r="F78" s="4">
        <f t="shared" si="1"/>
        <v>45</v>
      </c>
      <c r="G78" s="18"/>
      <c r="H78" s="18"/>
      <c r="I78" s="18"/>
      <c r="J78" s="18"/>
      <c r="K78" s="18"/>
      <c r="L78" s="18"/>
    </row>
    <row r="79" spans="1:12" x14ac:dyDescent="0.25">
      <c r="A79" s="4">
        <v>77</v>
      </c>
      <c r="B79" s="6" t="s">
        <v>117</v>
      </c>
      <c r="C79" s="19"/>
      <c r="D79" s="4">
        <v>103</v>
      </c>
      <c r="E79" s="6">
        <v>12</v>
      </c>
      <c r="F79" s="4">
        <f t="shared" si="1"/>
        <v>40</v>
      </c>
      <c r="G79" s="18"/>
      <c r="H79" s="18"/>
      <c r="I79" s="18"/>
      <c r="J79" s="18"/>
      <c r="K79" s="18"/>
      <c r="L79" s="18"/>
    </row>
    <row r="80" spans="1:12" x14ac:dyDescent="0.25">
      <c r="A80" s="4">
        <v>78</v>
      </c>
      <c r="B80" s="6" t="s">
        <v>111</v>
      </c>
      <c r="C80" s="19"/>
      <c r="D80" s="4">
        <v>104</v>
      </c>
      <c r="E80" s="6">
        <v>7</v>
      </c>
      <c r="F80" s="4">
        <f t="shared" si="1"/>
        <v>65</v>
      </c>
      <c r="G80" s="18"/>
      <c r="H80" s="18"/>
      <c r="I80" s="18"/>
      <c r="J80" s="18"/>
      <c r="K80" s="18"/>
      <c r="L80" s="18"/>
    </row>
    <row r="81" spans="1:12" x14ac:dyDescent="0.25">
      <c r="A81" s="4">
        <v>79</v>
      </c>
      <c r="B81" s="6" t="s">
        <v>112</v>
      </c>
      <c r="C81" s="19"/>
      <c r="D81" s="4">
        <v>105</v>
      </c>
      <c r="E81" s="6">
        <v>9</v>
      </c>
      <c r="F81" s="4">
        <f t="shared" si="1"/>
        <v>55</v>
      </c>
      <c r="G81" s="18"/>
      <c r="H81" s="18"/>
      <c r="I81" s="18"/>
      <c r="J81" s="18"/>
      <c r="K81" s="18"/>
      <c r="L81" s="18"/>
    </row>
    <row r="82" spans="1:12" x14ac:dyDescent="0.25">
      <c r="A82" s="4">
        <v>80</v>
      </c>
      <c r="B82" s="6" t="s">
        <v>113</v>
      </c>
      <c r="C82" s="19"/>
      <c r="D82" s="4">
        <v>106</v>
      </c>
      <c r="E82" s="6">
        <v>8</v>
      </c>
      <c r="F82" s="4">
        <f t="shared" si="1"/>
        <v>60</v>
      </c>
      <c r="G82" s="18"/>
      <c r="H82" s="18"/>
      <c r="I82" s="18"/>
      <c r="J82" s="18"/>
      <c r="K82" s="18"/>
      <c r="L82" s="18"/>
    </row>
    <row r="83" spans="1:12" x14ac:dyDescent="0.25">
      <c r="A83" s="4">
        <v>81</v>
      </c>
      <c r="B83" s="6" t="s">
        <v>114</v>
      </c>
      <c r="C83" s="19"/>
      <c r="D83" s="4">
        <v>107</v>
      </c>
      <c r="E83" s="6">
        <v>10</v>
      </c>
      <c r="F83" s="4">
        <f t="shared" si="1"/>
        <v>50</v>
      </c>
      <c r="G83" s="18"/>
      <c r="H83" s="18"/>
      <c r="I83" s="18"/>
      <c r="J83" s="18"/>
      <c r="K83" s="18"/>
      <c r="L83" s="18"/>
    </row>
    <row r="84" spans="1:12" x14ac:dyDescent="0.25">
      <c r="A84" s="4">
        <v>82</v>
      </c>
      <c r="B84" s="6" t="s">
        <v>115</v>
      </c>
      <c r="C84" s="19"/>
      <c r="D84" s="4">
        <v>108</v>
      </c>
      <c r="E84" s="6">
        <v>11</v>
      </c>
      <c r="F84" s="4">
        <f t="shared" si="1"/>
        <v>45</v>
      </c>
      <c r="G84" s="18"/>
      <c r="H84" s="18"/>
      <c r="I84" s="18"/>
      <c r="J84" s="18"/>
      <c r="K84" s="18"/>
      <c r="L84" s="18"/>
    </row>
    <row r="85" spans="1:12" x14ac:dyDescent="0.25">
      <c r="A85" s="4">
        <v>83</v>
      </c>
      <c r="B85" s="6" t="s">
        <v>116</v>
      </c>
      <c r="C85" s="19"/>
      <c r="D85" s="4">
        <v>109</v>
      </c>
      <c r="E85" s="6">
        <v>10</v>
      </c>
      <c r="F85" s="4">
        <f t="shared" si="1"/>
        <v>50</v>
      </c>
      <c r="G85" s="18"/>
      <c r="H85" s="18"/>
      <c r="I85" s="18"/>
      <c r="J85" s="18"/>
      <c r="K85" s="18"/>
      <c r="L85" s="18"/>
    </row>
  </sheetData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6:AF32"/>
  <sheetViews>
    <sheetView workbookViewId="0">
      <selection activeCell="K7" sqref="K7:K32"/>
    </sheetView>
  </sheetViews>
  <sheetFormatPr baseColWidth="10" defaultRowHeight="15" x14ac:dyDescent="0.25"/>
  <sheetData>
    <row r="6" spans="4:32" x14ac:dyDescent="0.25">
      <c r="D6" t="s">
        <v>27</v>
      </c>
      <c r="E6" t="s">
        <v>32</v>
      </c>
      <c r="J6" t="s">
        <v>27</v>
      </c>
    </row>
    <row r="7" spans="4:32" x14ac:dyDescent="0.25">
      <c r="D7" t="s">
        <v>0</v>
      </c>
      <c r="E7">
        <v>9.7799999999999994</v>
      </c>
      <c r="I7" s="1"/>
      <c r="J7" t="s">
        <v>13</v>
      </c>
      <c r="K7">
        <f>+VLOOKUP(J7,$D$7:$E$29,2,TRUE)</f>
        <v>12</v>
      </c>
      <c r="L7" s="2"/>
    </row>
    <row r="8" spans="4:32" x14ac:dyDescent="0.25">
      <c r="D8" t="s">
        <v>1</v>
      </c>
      <c r="E8">
        <v>9.7799999999999994</v>
      </c>
      <c r="I8" s="1"/>
      <c r="J8" t="s">
        <v>18</v>
      </c>
      <c r="K8">
        <f t="shared" ref="K8:K32" si="0">+VLOOKUP(J8,$D$7:$E$29,2,TRUE)</f>
        <v>9.0299999999999994</v>
      </c>
      <c r="L8" s="2"/>
    </row>
    <row r="9" spans="4:32" x14ac:dyDescent="0.25">
      <c r="D9" t="s">
        <v>7</v>
      </c>
      <c r="E9">
        <v>11.4</v>
      </c>
      <c r="I9" s="1"/>
      <c r="J9" t="s">
        <v>17</v>
      </c>
      <c r="K9">
        <f t="shared" si="0"/>
        <v>8.82</v>
      </c>
      <c r="L9" s="2"/>
    </row>
    <row r="10" spans="4:32" x14ac:dyDescent="0.25">
      <c r="D10" t="s">
        <v>2</v>
      </c>
      <c r="E10">
        <v>9.23</v>
      </c>
      <c r="I10" s="1"/>
      <c r="J10" t="s">
        <v>10</v>
      </c>
      <c r="K10">
        <f t="shared" si="0"/>
        <v>8.14</v>
      </c>
      <c r="L10" s="2"/>
    </row>
    <row r="11" spans="4:32" x14ac:dyDescent="0.25">
      <c r="D11" t="s">
        <v>11</v>
      </c>
      <c r="E11">
        <v>3.95</v>
      </c>
      <c r="I11" s="1"/>
      <c r="J11" t="s">
        <v>0</v>
      </c>
      <c r="K11">
        <f t="shared" si="0"/>
        <v>9.7799999999999994</v>
      </c>
      <c r="L11" s="2"/>
    </row>
    <row r="12" spans="4:32" x14ac:dyDescent="0.25">
      <c r="D12" t="s">
        <v>21</v>
      </c>
      <c r="E12">
        <v>5.91</v>
      </c>
      <c r="I12" s="1"/>
      <c r="L12" s="2"/>
      <c r="AF12" s="3"/>
    </row>
    <row r="13" spans="4:32" x14ac:dyDescent="0.25">
      <c r="D13" t="s">
        <v>3</v>
      </c>
      <c r="E13">
        <v>3.04</v>
      </c>
      <c r="I13" s="1"/>
      <c r="J13" t="s">
        <v>20</v>
      </c>
      <c r="K13">
        <f t="shared" si="0"/>
        <v>9.1999999999999993</v>
      </c>
    </row>
    <row r="14" spans="4:32" x14ac:dyDescent="0.25">
      <c r="D14" t="s">
        <v>5</v>
      </c>
      <c r="E14">
        <v>14.8</v>
      </c>
      <c r="I14" s="1"/>
      <c r="J14" t="s">
        <v>19</v>
      </c>
      <c r="K14">
        <f t="shared" si="0"/>
        <v>5.51</v>
      </c>
      <c r="L14" s="2"/>
      <c r="AF14" s="3"/>
    </row>
    <row r="15" spans="4:32" x14ac:dyDescent="0.25">
      <c r="D15" t="s">
        <v>6</v>
      </c>
      <c r="E15">
        <v>0.63500000000000001</v>
      </c>
      <c r="I15" s="1"/>
      <c r="J15" t="s">
        <v>4</v>
      </c>
      <c r="K15">
        <f t="shared" si="0"/>
        <v>6.91</v>
      </c>
    </row>
    <row r="16" spans="4:32" x14ac:dyDescent="0.25">
      <c r="D16" t="s">
        <v>4</v>
      </c>
      <c r="E16">
        <v>6.91</v>
      </c>
      <c r="I16" s="1"/>
      <c r="J16" t="s">
        <v>5</v>
      </c>
      <c r="K16">
        <f t="shared" si="0"/>
        <v>14.8</v>
      </c>
      <c r="L16" s="2"/>
    </row>
    <row r="17" spans="4:32" x14ac:dyDescent="0.25">
      <c r="D17" t="s">
        <v>10</v>
      </c>
      <c r="E17">
        <v>8.14</v>
      </c>
      <c r="I17" s="1"/>
      <c r="J17" t="s">
        <v>21</v>
      </c>
      <c r="K17">
        <f t="shared" si="0"/>
        <v>5.91</v>
      </c>
      <c r="L17" s="2"/>
      <c r="AF17" s="3"/>
    </row>
    <row r="18" spans="4:32" x14ac:dyDescent="0.25">
      <c r="D18" t="s">
        <v>8</v>
      </c>
      <c r="E18">
        <v>3</v>
      </c>
      <c r="I18" s="1"/>
      <c r="J18" t="s">
        <v>7</v>
      </c>
      <c r="K18">
        <f t="shared" si="0"/>
        <v>11.4</v>
      </c>
      <c r="L18" s="2"/>
    </row>
    <row r="19" spans="4:32" x14ac:dyDescent="0.25">
      <c r="D19" t="s">
        <v>24</v>
      </c>
      <c r="E19">
        <v>7.8</v>
      </c>
      <c r="I19" s="1"/>
      <c r="J19" t="s">
        <v>1</v>
      </c>
      <c r="K19">
        <f t="shared" si="0"/>
        <v>9.7799999999999994</v>
      </c>
      <c r="L19" s="2"/>
    </row>
    <row r="20" spans="4:32" x14ac:dyDescent="0.25">
      <c r="D20" t="s">
        <v>12</v>
      </c>
      <c r="E20">
        <v>5.77</v>
      </c>
      <c r="I20" s="1"/>
      <c r="L20" s="2"/>
    </row>
    <row r="21" spans="4:32" x14ac:dyDescent="0.25">
      <c r="D21" t="s">
        <v>9</v>
      </c>
      <c r="E21">
        <v>2.33</v>
      </c>
      <c r="I21" s="1"/>
      <c r="J21" t="s">
        <v>2</v>
      </c>
      <c r="K21">
        <f t="shared" si="0"/>
        <v>9.23</v>
      </c>
    </row>
    <row r="22" spans="4:32" x14ac:dyDescent="0.25">
      <c r="D22" t="s">
        <v>13</v>
      </c>
      <c r="E22">
        <v>12</v>
      </c>
      <c r="I22" s="1"/>
      <c r="J22" t="s">
        <v>16</v>
      </c>
      <c r="K22">
        <f t="shared" si="0"/>
        <v>4.03</v>
      </c>
      <c r="L22" s="2"/>
    </row>
    <row r="23" spans="4:32" x14ac:dyDescent="0.25">
      <c r="D23" t="s">
        <v>14</v>
      </c>
      <c r="E23">
        <v>2.0099999999999998</v>
      </c>
      <c r="I23" s="1"/>
      <c r="J23" t="s">
        <v>9</v>
      </c>
      <c r="K23">
        <f t="shared" si="0"/>
        <v>2.33</v>
      </c>
    </row>
    <row r="24" spans="4:32" x14ac:dyDescent="0.25">
      <c r="D24" t="s">
        <v>15</v>
      </c>
      <c r="E24">
        <v>9.27</v>
      </c>
      <c r="I24" s="1"/>
      <c r="J24" t="s">
        <v>14</v>
      </c>
      <c r="K24">
        <f t="shared" si="0"/>
        <v>2.0099999999999998</v>
      </c>
      <c r="L24" s="2"/>
    </row>
    <row r="25" spans="4:32" x14ac:dyDescent="0.25">
      <c r="D25" t="s">
        <v>16</v>
      </c>
      <c r="E25">
        <v>4.03</v>
      </c>
      <c r="I25" s="1"/>
      <c r="J25" t="s">
        <v>24</v>
      </c>
      <c r="K25">
        <f t="shared" si="0"/>
        <v>7.8</v>
      </c>
      <c r="L25" s="2"/>
    </row>
    <row r="26" spans="4:32" x14ac:dyDescent="0.25">
      <c r="D26" t="s">
        <v>17</v>
      </c>
      <c r="E26">
        <v>8.82</v>
      </c>
      <c r="I26" s="1"/>
      <c r="L26" s="2"/>
    </row>
    <row r="27" spans="4:32" x14ac:dyDescent="0.25">
      <c r="D27" t="s">
        <v>18</v>
      </c>
      <c r="E27">
        <v>9.0299999999999994</v>
      </c>
      <c r="I27" s="1"/>
      <c r="J27" t="s">
        <v>11</v>
      </c>
      <c r="K27">
        <f t="shared" si="0"/>
        <v>3.95</v>
      </c>
      <c r="L27" s="2"/>
    </row>
    <row r="28" spans="4:32" x14ac:dyDescent="0.25">
      <c r="D28" t="s">
        <v>19</v>
      </c>
      <c r="E28">
        <v>5.51</v>
      </c>
      <c r="I28" s="1"/>
      <c r="J28" t="s">
        <v>3</v>
      </c>
      <c r="K28">
        <f t="shared" si="0"/>
        <v>3.04</v>
      </c>
      <c r="L28" s="2"/>
    </row>
    <row r="29" spans="4:32" x14ac:dyDescent="0.25">
      <c r="D29" t="s">
        <v>20</v>
      </c>
      <c r="E29">
        <v>9.1999999999999993</v>
      </c>
      <c r="I29" s="1"/>
      <c r="J29" t="s">
        <v>6</v>
      </c>
      <c r="K29">
        <f t="shared" si="0"/>
        <v>0.63500000000000001</v>
      </c>
      <c r="L29" s="2"/>
      <c r="AF29" s="3"/>
    </row>
    <row r="30" spans="4:32" x14ac:dyDescent="0.25">
      <c r="J30" t="s">
        <v>8</v>
      </c>
      <c r="K30">
        <f t="shared" si="0"/>
        <v>3</v>
      </c>
    </row>
    <row r="31" spans="4:32" x14ac:dyDescent="0.25">
      <c r="J31" t="s">
        <v>12</v>
      </c>
      <c r="K31">
        <f t="shared" si="0"/>
        <v>5.77</v>
      </c>
    </row>
    <row r="32" spans="4:32" x14ac:dyDescent="0.25">
      <c r="J32" t="s">
        <v>15</v>
      </c>
      <c r="K32">
        <f t="shared" si="0"/>
        <v>9.27</v>
      </c>
    </row>
  </sheetData>
  <autoFilter ref="D6:D29">
    <sortState ref="D7:D29">
      <sortCondition ref="D6:D29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Marin Ferreira (TIP)</dc:creator>
  <cp:lastModifiedBy>Juridica</cp:lastModifiedBy>
  <dcterms:created xsi:type="dcterms:W3CDTF">2019-03-29T14:36:42Z</dcterms:created>
  <dcterms:modified xsi:type="dcterms:W3CDTF">2019-04-01T16:33:34Z</dcterms:modified>
</cp:coreProperties>
</file>