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l-qPCRCalculations\"/>
    </mc:Choice>
  </mc:AlternateContent>
  <xr:revisionPtr revIDLastSave="0" documentId="13_ncr:1_{BA1144B6-0BDD-4304-8BD6-20233D3A6C22}" xr6:coauthVersionLast="47" xr6:coauthVersionMax="47" xr10:uidLastSave="{00000000-0000-0000-0000-000000000000}"/>
  <bookViews>
    <workbookView xWindow="-120" yWindow="-120" windowWidth="29040" windowHeight="15840" activeTab="4" xr2:uid="{F8DDB148-43DA-4F97-887D-8AD2F7A62C9C}"/>
  </bookViews>
  <sheets>
    <sheet name="1-8-24" sheetId="1" r:id="rId1"/>
    <sheet name="1-11-24" sheetId="2" r:id="rId2"/>
    <sheet name="Set1_1-11-24" sheetId="3" r:id="rId3"/>
    <sheet name="1-31-24" sheetId="4" r:id="rId4"/>
    <sheet name="2-1-2024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26" i="5" l="1"/>
  <c r="AD27" i="5"/>
  <c r="AD25" i="5"/>
  <c r="AD32" i="5"/>
  <c r="AD33" i="5"/>
  <c r="AD31" i="5"/>
  <c r="AD28" i="5"/>
  <c r="AD29" i="5"/>
  <c r="AD30" i="5"/>
  <c r="AD23" i="5"/>
  <c r="AD24" i="5"/>
  <c r="AD22" i="5"/>
  <c r="U29" i="5"/>
  <c r="M29" i="5"/>
  <c r="U26" i="5"/>
  <c r="M26" i="5"/>
  <c r="O11" i="5"/>
  <c r="M11" i="5"/>
  <c r="Y7" i="5" s="1"/>
  <c r="O8" i="5"/>
  <c r="M8" i="5"/>
  <c r="Y6" i="5" s="1"/>
  <c r="Y5" i="5"/>
  <c r="U5" i="5"/>
  <c r="X14" i="5" s="1"/>
  <c r="O5" i="5"/>
  <c r="X5" i="5" s="1"/>
  <c r="M5" i="5"/>
  <c r="Y14" i="5" s="1"/>
  <c r="X6" i="5" l="1"/>
  <c r="X7" i="5"/>
  <c r="Z7" i="5" s="1"/>
  <c r="AA7" i="5" s="1"/>
  <c r="Z6" i="5"/>
  <c r="AA6" i="5" s="1"/>
  <c r="Y15" i="5"/>
  <c r="X15" i="5"/>
  <c r="Z5" i="5"/>
  <c r="AA5" i="5" s="1"/>
  <c r="Y16" i="5"/>
  <c r="Z14" i="5"/>
  <c r="AA14" i="5" s="1"/>
  <c r="X16" i="5"/>
  <c r="Z15" i="5"/>
  <c r="AA15" i="5" s="1"/>
  <c r="M26" i="3"/>
  <c r="M20" i="3"/>
  <c r="M5" i="3"/>
  <c r="U29" i="4"/>
  <c r="M29" i="4"/>
  <c r="U26" i="4"/>
  <c r="M26" i="4"/>
  <c r="S23" i="4"/>
  <c r="M23" i="4"/>
  <c r="S20" i="4"/>
  <c r="M20" i="4"/>
  <c r="Q17" i="4"/>
  <c r="M17" i="4"/>
  <c r="Q14" i="4"/>
  <c r="M14" i="4"/>
  <c r="X9" i="4"/>
  <c r="U5" i="4"/>
  <c r="X15" i="4" s="1"/>
  <c r="S5" i="4"/>
  <c r="Q5" i="4"/>
  <c r="X8" i="4" s="1"/>
  <c r="M5" i="4"/>
  <c r="Y8" i="4" s="1"/>
  <c r="U29" i="3"/>
  <c r="M29" i="3"/>
  <c r="U26" i="3"/>
  <c r="S23" i="3"/>
  <c r="M23" i="3"/>
  <c r="S20" i="3"/>
  <c r="U5" i="3"/>
  <c r="S5" i="3"/>
  <c r="U29" i="2"/>
  <c r="M29" i="2"/>
  <c r="U26" i="2"/>
  <c r="M26" i="2"/>
  <c r="Q17" i="2"/>
  <c r="M17" i="2"/>
  <c r="Q14" i="2"/>
  <c r="M14" i="2"/>
  <c r="O11" i="2"/>
  <c r="M11" i="2"/>
  <c r="O8" i="2"/>
  <c r="M8" i="2"/>
  <c r="U5" i="2"/>
  <c r="Q5" i="2"/>
  <c r="X8" i="2" s="1"/>
  <c r="O5" i="2"/>
  <c r="M5" i="2"/>
  <c r="Y8" i="2" s="1"/>
  <c r="M5" i="1"/>
  <c r="O5" i="1"/>
  <c r="Q5" i="1"/>
  <c r="S5" i="1"/>
  <c r="X5" i="1"/>
  <c r="Y5" i="1"/>
  <c r="Z5" i="1"/>
  <c r="AA5" i="1"/>
  <c r="X7" i="1"/>
  <c r="Y7" i="1"/>
  <c r="Z7" i="1" s="1"/>
  <c r="AA7" i="1" s="1"/>
  <c r="M8" i="1"/>
  <c r="Y6" i="1" s="1"/>
  <c r="O8" i="1"/>
  <c r="X6" i="1" s="1"/>
  <c r="Z6" i="1" s="1"/>
  <c r="AA6" i="1" s="1"/>
  <c r="X8" i="1"/>
  <c r="Y8" i="1"/>
  <c r="Z8" i="1"/>
  <c r="AA8" i="1" s="1"/>
  <c r="M11" i="1"/>
  <c r="O11" i="1"/>
  <c r="X11" i="1"/>
  <c r="Y11" i="1"/>
  <c r="Z11" i="1"/>
  <c r="AA11" i="1"/>
  <c r="X13" i="1"/>
  <c r="Y13" i="1"/>
  <c r="Z13" i="1"/>
  <c r="AA13" i="1"/>
  <c r="M14" i="1"/>
  <c r="Y9" i="1" s="1"/>
  <c r="Q14" i="1"/>
  <c r="X9" i="1" s="1"/>
  <c r="Z9" i="1" s="1"/>
  <c r="AA9" i="1" s="1"/>
  <c r="M17" i="1"/>
  <c r="Y10" i="1" s="1"/>
  <c r="Q17" i="1"/>
  <c r="X10" i="1" s="1"/>
  <c r="Z10" i="1" s="1"/>
  <c r="AA10" i="1" s="1"/>
  <c r="M20" i="1"/>
  <c r="Y12" i="1" s="1"/>
  <c r="S20" i="1"/>
  <c r="X12" i="1" s="1"/>
  <c r="Z12" i="1" s="1"/>
  <c r="AA12" i="1" s="1"/>
  <c r="M23" i="1"/>
  <c r="S23" i="1"/>
  <c r="X16" i="3" l="1"/>
  <c r="Z16" i="5"/>
  <c r="AA16" i="5" s="1"/>
  <c r="X14" i="4"/>
  <c r="X13" i="4"/>
  <c r="Y9" i="4"/>
  <c r="X14" i="3"/>
  <c r="X13" i="3"/>
  <c r="X15" i="2"/>
  <c r="X6" i="2"/>
  <c r="Y9" i="2"/>
  <c r="Y7" i="2"/>
  <c r="Y10" i="2"/>
  <c r="Y15" i="2"/>
  <c r="Z9" i="4"/>
  <c r="AA9" i="4" s="1"/>
  <c r="Z8" i="4"/>
  <c r="AA8" i="4" s="1"/>
  <c r="X16" i="4"/>
  <c r="Y16" i="4"/>
  <c r="X10" i="4"/>
  <c r="X11" i="4"/>
  <c r="Y11" i="4"/>
  <c r="Y10" i="4"/>
  <c r="X12" i="4"/>
  <c r="Y12" i="4"/>
  <c r="Y14" i="4"/>
  <c r="Y13" i="4"/>
  <c r="Y15" i="4"/>
  <c r="Z15" i="4" s="1"/>
  <c r="AA15" i="4" s="1"/>
  <c r="X15" i="3"/>
  <c r="Y16" i="3"/>
  <c r="X11" i="3"/>
  <c r="Y11" i="3"/>
  <c r="X12" i="3"/>
  <c r="Y12" i="3"/>
  <c r="Y14" i="3"/>
  <c r="Y13" i="3"/>
  <c r="Y15" i="3"/>
  <c r="X14" i="2"/>
  <c r="X10" i="2"/>
  <c r="Z10" i="2" s="1"/>
  <c r="AA10" i="2" s="1"/>
  <c r="X9" i="2"/>
  <c r="Z9" i="2" s="1"/>
  <c r="AA9" i="2" s="1"/>
  <c r="X7" i="2"/>
  <c r="Z8" i="2"/>
  <c r="AA8" i="2" s="1"/>
  <c r="X16" i="2"/>
  <c r="Y16" i="2"/>
  <c r="Y14" i="2"/>
  <c r="X5" i="2"/>
  <c r="Y5" i="2"/>
  <c r="Y6" i="2"/>
  <c r="Z6" i="2" s="1"/>
  <c r="AA6" i="2" s="1"/>
  <c r="Z16" i="3" l="1"/>
  <c r="AA16" i="3" s="1"/>
  <c r="Z14" i="4"/>
  <c r="AA14" i="4" s="1"/>
  <c r="Z13" i="4"/>
  <c r="AA13" i="4" s="1"/>
  <c r="Z14" i="3"/>
  <c r="AA14" i="3" s="1"/>
  <c r="Z13" i="3"/>
  <c r="AA13" i="3" s="1"/>
  <c r="Z15" i="2"/>
  <c r="AA15" i="2" s="1"/>
  <c r="Z14" i="2"/>
  <c r="AA14" i="2" s="1"/>
  <c r="Z7" i="2"/>
  <c r="AA7" i="2" s="1"/>
  <c r="Z11" i="4"/>
  <c r="AA11" i="4" s="1"/>
  <c r="Z16" i="4"/>
  <c r="AA16" i="4" s="1"/>
  <c r="Z12" i="4"/>
  <c r="AA12" i="4" s="1"/>
  <c r="Z10" i="4"/>
  <c r="AA10" i="4" s="1"/>
  <c r="Z12" i="3"/>
  <c r="AA12" i="3" s="1"/>
  <c r="Z11" i="3"/>
  <c r="AA11" i="3" s="1"/>
  <c r="Z15" i="3"/>
  <c r="AA15" i="3" s="1"/>
  <c r="Z5" i="2"/>
  <c r="AA5" i="2" s="1"/>
  <c r="Z16" i="2"/>
  <c r="AA16" i="2" s="1"/>
</calcChain>
</file>

<file path=xl/sharedStrings.xml><?xml version="1.0" encoding="utf-8"?>
<sst xmlns="http://schemas.openxmlformats.org/spreadsheetml/2006/main" count="657" uniqueCount="171">
  <si>
    <t>F3</t>
  </si>
  <si>
    <t>F2</t>
  </si>
  <si>
    <t>F1</t>
  </si>
  <si>
    <t>E12</t>
  </si>
  <si>
    <t>E11</t>
  </si>
  <si>
    <t>E10</t>
  </si>
  <si>
    <t>753-GRK5</t>
  </si>
  <si>
    <t>E9</t>
  </si>
  <si>
    <t>E8</t>
  </si>
  <si>
    <t>E7</t>
  </si>
  <si>
    <t>752-GRK5</t>
  </si>
  <si>
    <t>E6</t>
  </si>
  <si>
    <t>E5</t>
  </si>
  <si>
    <t>E4</t>
  </si>
  <si>
    <t>SC745-GRK5</t>
  </si>
  <si>
    <t>E3</t>
  </si>
  <si>
    <t>E2</t>
  </si>
  <si>
    <t>E1</t>
  </si>
  <si>
    <t>751-G6PD</t>
  </si>
  <si>
    <t>D12</t>
  </si>
  <si>
    <t>D11</t>
  </si>
  <si>
    <t>D10</t>
  </si>
  <si>
    <t>751-GRK3</t>
  </si>
  <si>
    <t>D9</t>
  </si>
  <si>
    <t>D8</t>
  </si>
  <si>
    <t>D7</t>
  </si>
  <si>
    <t>750-GRK3</t>
  </si>
  <si>
    <t>D6</t>
  </si>
  <si>
    <t>D5</t>
  </si>
  <si>
    <t>D4</t>
  </si>
  <si>
    <t>SC745-GRK3</t>
  </si>
  <si>
    <t>D3</t>
  </si>
  <si>
    <t>D2</t>
  </si>
  <si>
    <t>D1</t>
  </si>
  <si>
    <t>733-G6PD</t>
  </si>
  <si>
    <t>C12</t>
  </si>
  <si>
    <t>C11</t>
  </si>
  <si>
    <t>C10</t>
  </si>
  <si>
    <t>733-GRK6</t>
  </si>
  <si>
    <t>C9</t>
  </si>
  <si>
    <t>C8</t>
  </si>
  <si>
    <t>C7</t>
  </si>
  <si>
    <t>732-GRK6</t>
  </si>
  <si>
    <t>C6</t>
  </si>
  <si>
    <t>C5</t>
  </si>
  <si>
    <t>C4</t>
  </si>
  <si>
    <t>SC753</t>
  </si>
  <si>
    <t>SC745-GRK6</t>
  </si>
  <si>
    <t>C3</t>
  </si>
  <si>
    <t>C2</t>
  </si>
  <si>
    <t>C1</t>
  </si>
  <si>
    <t>SC752</t>
  </si>
  <si>
    <t>731-G6PD</t>
  </si>
  <si>
    <t>B12</t>
  </si>
  <si>
    <t>B11</t>
  </si>
  <si>
    <t>B10</t>
  </si>
  <si>
    <t>SC751</t>
  </si>
  <si>
    <t>731-GRK2</t>
  </si>
  <si>
    <t>B9</t>
  </si>
  <si>
    <t>B8</t>
  </si>
  <si>
    <t>B7</t>
  </si>
  <si>
    <t>SC750</t>
  </si>
  <si>
    <t>730-GRK2</t>
  </si>
  <si>
    <t>B6</t>
  </si>
  <si>
    <t>B5</t>
  </si>
  <si>
    <t>B4</t>
  </si>
  <si>
    <t>SC733</t>
  </si>
  <si>
    <t>SC745-GRK2</t>
  </si>
  <si>
    <t>B3</t>
  </si>
  <si>
    <t>B2</t>
  </si>
  <si>
    <t>B1</t>
  </si>
  <si>
    <t>SC732</t>
  </si>
  <si>
    <t>750-G6PD</t>
  </si>
  <si>
    <t>A12</t>
  </si>
  <si>
    <t>GRK6 g2</t>
  </si>
  <si>
    <t>A11</t>
  </si>
  <si>
    <t>GRK6 g1</t>
  </si>
  <si>
    <t>A10</t>
  </si>
  <si>
    <t xml:space="preserve">STsgRNA </t>
  </si>
  <si>
    <t>SC731</t>
  </si>
  <si>
    <t>732-G6PD</t>
  </si>
  <si>
    <t>A9</t>
  </si>
  <si>
    <t>GRK3 g2</t>
  </si>
  <si>
    <t>A8</t>
  </si>
  <si>
    <t>GRK3 g1</t>
  </si>
  <si>
    <t>A7</t>
  </si>
  <si>
    <t xml:space="preserve">ST sgRNA </t>
  </si>
  <si>
    <t>GRK6</t>
  </si>
  <si>
    <t>SC730</t>
  </si>
  <si>
    <t>730-G6PD</t>
  </si>
  <si>
    <t>A6</t>
  </si>
  <si>
    <t>GRK2 g2</t>
  </si>
  <si>
    <t>A5</t>
  </si>
  <si>
    <t>GRK2 g1</t>
  </si>
  <si>
    <t>A4</t>
  </si>
  <si>
    <t>GRK2</t>
  </si>
  <si>
    <t>SC745</t>
  </si>
  <si>
    <t>SC745-G6PD</t>
  </si>
  <si>
    <t>A3</t>
  </si>
  <si>
    <t>Fold Change</t>
  </si>
  <si>
    <t>ddCt</t>
  </si>
  <si>
    <t>dCt Calibrator</t>
  </si>
  <si>
    <t>dCp test (guide-control)</t>
  </si>
  <si>
    <t>Av GRK5 Cp</t>
  </si>
  <si>
    <t>GRK5 Cp</t>
  </si>
  <si>
    <t>Av GRK3 Cp</t>
  </si>
  <si>
    <t>GRK3 Cp</t>
  </si>
  <si>
    <t>Av GRK6 Cp</t>
  </si>
  <si>
    <t>GRK6 Cp</t>
  </si>
  <si>
    <t>Av GRK2 Cp</t>
  </si>
  <si>
    <t>GRK2 Cp</t>
  </si>
  <si>
    <t>Average Cp for G6P</t>
  </si>
  <si>
    <t>Reference gene (G6DP) Cp</t>
  </si>
  <si>
    <t>Cell Line</t>
  </si>
  <si>
    <t>A2</t>
  </si>
  <si>
    <t>A1</t>
  </si>
  <si>
    <t>Status</t>
  </si>
  <si>
    <t>Standard</t>
  </si>
  <si>
    <t>Concentration</t>
  </si>
  <si>
    <t>Cp</t>
  </si>
  <si>
    <t>Name</t>
  </si>
  <si>
    <t>Pos</t>
  </si>
  <si>
    <t>Color</t>
  </si>
  <si>
    <t>Include</t>
  </si>
  <si>
    <t>Experiment: 20240108_EA_GRKCRISPRi  Selected Filter: SYBR Green I / HRM Dye (465-510)</t>
  </si>
  <si>
    <t>Experiment: 20240111_GRKCRISPRi_EA_set1  Selected Filter: SYBR Green I / HRM Dye (465-510)</t>
  </si>
  <si>
    <t>SC745-G6P</t>
  </si>
  <si>
    <t>SC750-G6P</t>
  </si>
  <si>
    <t>SC731-G6P</t>
  </si>
  <si>
    <t>SC733-G6P</t>
  </si>
  <si>
    <t>SC745-Grk3</t>
  </si>
  <si>
    <t>SC750-Grk3</t>
  </si>
  <si>
    <t>SC751-Grk3</t>
  </si>
  <si>
    <t>SC751-G6P</t>
  </si>
  <si>
    <t>SC745-Grk5</t>
  </si>
  <si>
    <t>SC752-Grk5</t>
  </si>
  <si>
    <t>SC752-G6P</t>
  </si>
  <si>
    <t>Experiment: EA General SYBR Green  Selected Filter: SYBR Green I / HRM Dye (465-510)</t>
  </si>
  <si>
    <t>SC730-G6PD</t>
  </si>
  <si>
    <t>SC732-G6PD</t>
  </si>
  <si>
    <t>SC730-GRK2</t>
  </si>
  <si>
    <t>SC731-GRK2</t>
  </si>
  <si>
    <t>SC732-GRK6</t>
  </si>
  <si>
    <t>SC733-GRK6</t>
  </si>
  <si>
    <t>SC752-GRK5</t>
  </si>
  <si>
    <t>SC753-GRK5</t>
  </si>
  <si>
    <t>SC753-G6P</t>
  </si>
  <si>
    <t>GRK5 g1</t>
  </si>
  <si>
    <t>GRK5 g2</t>
  </si>
  <si>
    <t>Set1</t>
  </si>
  <si>
    <t>Experiment: New Experiment  Selected Filter: SYBR Green I / HRM Dye (465-510)</t>
  </si>
  <si>
    <t>745-G6P</t>
  </si>
  <si>
    <t>730-G6P</t>
  </si>
  <si>
    <t>732-G6P</t>
  </si>
  <si>
    <t>750-G6P</t>
  </si>
  <si>
    <t>745-GRK2</t>
  </si>
  <si>
    <t>731-G6P</t>
  </si>
  <si>
    <t>745-GRK6</t>
  </si>
  <si>
    <t>733-G6P</t>
  </si>
  <si>
    <t>745-GRK3</t>
  </si>
  <si>
    <t>752-G6P</t>
  </si>
  <si>
    <t>745-GRK5</t>
  </si>
  <si>
    <t>753-G6P</t>
  </si>
  <si>
    <t>751-G6P</t>
  </si>
  <si>
    <t>Experiment: EA_20240201_GRKCRISPRi  Selected Filter: SYBR Green I / HRM Dye (465-510)</t>
  </si>
  <si>
    <t>Ave</t>
  </si>
  <si>
    <t xml:space="preserve"> -</t>
  </si>
  <si>
    <t>SC753-Grk5</t>
  </si>
  <si>
    <t>GRK3</t>
  </si>
  <si>
    <t>GRK5</t>
  </si>
  <si>
    <t>**When signal is not detected in 45 cycles, we use Cp 45, for quantification.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</si>
</sst>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5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color rgb="FFC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 applyAlignment="1">
      <alignment wrapText="1"/>
    </xf>
    <xf numFmtId="0" fontId="2" fillId="0" borderId="0" xfId="0" applyFont="1"/>
    <xf numFmtId="0" fontId="1" fillId="0" borderId="0" xfId="0" applyFont="1"/>
    <xf numFmtId="0" fontId="1" fillId="0" borderId="0" xfId="0" applyFont="1" applyAlignment="1">
      <alignment wrapText="1"/>
    </xf>
    <xf numFmtId="16" fontId="0" fillId="0" borderId="0" xfId="0" applyNumberFormat="1"/>
    <xf numFmtId="0" fontId="3" fillId="0" borderId="0" xfId="0" applyFont="1"/>
    <xf numFmtId="0" fontId="4" fillId="0" borderId="0" xfId="0" applyFont="1"/>
    <xf numFmtId="0" fontId="6" fillId="0" borderId="0" xfId="0" applyFont="1"/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38C-4766-AEC2-BAE1437DF221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38C-4766-AEC2-BAE1437DF221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38C-4766-AEC2-BAE1437DF221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838C-4766-AEC2-BAE1437DF221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838C-4766-AEC2-BAE1437DF221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838C-4766-AEC2-BAE1437DF221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838C-4766-AEC2-BAE1437DF221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838C-4766-AEC2-BAE1437DF221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accent6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838C-4766-AEC2-BAE1437DF221}"/>
              </c:ext>
            </c:extLst>
          </c:dPt>
          <c:cat>
            <c:strRef>
              <c:f>'1-8-24'!$AD$5:$AD$13</c:f>
              <c:strCache>
                <c:ptCount val="9"/>
                <c:pt idx="0">
                  <c:v>ST sgRNA </c:v>
                </c:pt>
                <c:pt idx="1">
                  <c:v>GRK2 g1</c:v>
                </c:pt>
                <c:pt idx="2">
                  <c:v>GRK2 g2</c:v>
                </c:pt>
                <c:pt idx="3">
                  <c:v>ST sgRNA </c:v>
                </c:pt>
                <c:pt idx="4">
                  <c:v>GRK3 g1</c:v>
                </c:pt>
                <c:pt idx="5">
                  <c:v>GRK3 g2</c:v>
                </c:pt>
                <c:pt idx="6">
                  <c:v>STsgRNA </c:v>
                </c:pt>
                <c:pt idx="7">
                  <c:v>GRK6 g1</c:v>
                </c:pt>
                <c:pt idx="8">
                  <c:v>GRK6 g2</c:v>
                </c:pt>
              </c:strCache>
            </c:strRef>
          </c:cat>
          <c:val>
            <c:numRef>
              <c:f>'1-8-24'!$AE$5:$AE$13</c:f>
              <c:numCache>
                <c:formatCode>General</c:formatCode>
                <c:ptCount val="9"/>
                <c:pt idx="0">
                  <c:v>1</c:v>
                </c:pt>
                <c:pt idx="1">
                  <c:v>0.35</c:v>
                </c:pt>
                <c:pt idx="2">
                  <c:v>0.18</c:v>
                </c:pt>
                <c:pt idx="3">
                  <c:v>1</c:v>
                </c:pt>
                <c:pt idx="4">
                  <c:v>0.24</c:v>
                </c:pt>
                <c:pt idx="5">
                  <c:v>0.31</c:v>
                </c:pt>
                <c:pt idx="6">
                  <c:v>1</c:v>
                </c:pt>
                <c:pt idx="7">
                  <c:v>0.28999999999999998</c:v>
                </c:pt>
                <c:pt idx="8">
                  <c:v>0.44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838C-4766-AEC2-BAE1437DF2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347229871"/>
        <c:axId val="563108751"/>
      </c:barChart>
      <c:catAx>
        <c:axId val="3472298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>
                    <a:latin typeface="Arial" panose="020B0604020202020204" pitchFamily="34" charset="0"/>
                    <a:cs typeface="Arial" panose="020B0604020202020204" pitchFamily="34" charset="0"/>
                  </a:rPr>
                  <a:t>GRK2</a:t>
                </a:r>
                <a:r>
                  <a:rPr lang="en-US" b="1" baseline="0">
                    <a:latin typeface="Arial" panose="020B0604020202020204" pitchFamily="34" charset="0"/>
                    <a:cs typeface="Arial" panose="020B0604020202020204" pitchFamily="34" charset="0"/>
                  </a:rPr>
                  <a:t>                        GRK3                           GRK6</a:t>
                </a:r>
                <a:endParaRPr lang="en-US" b="1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0.20875000000000002"/>
              <c:y val="0.897198891805190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63108751"/>
        <c:crosses val="autoZero"/>
        <c:auto val="1"/>
        <c:lblAlgn val="ctr"/>
        <c:lblOffset val="100"/>
        <c:noMultiLvlLbl val="0"/>
      </c:catAx>
      <c:valAx>
        <c:axId val="56310875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 b="1">
                    <a:latin typeface="Arial" panose="020B0604020202020204" pitchFamily="34" charset="0"/>
                    <a:cs typeface="Arial" panose="020B0604020202020204" pitchFamily="34" charset="0"/>
                  </a:rPr>
                  <a:t>Relative</a:t>
                </a:r>
                <a:r>
                  <a:rPr lang="en-US" sz="1200" b="1" baseline="0">
                    <a:latin typeface="Arial" panose="020B0604020202020204" pitchFamily="34" charset="0"/>
                    <a:cs typeface="Arial" panose="020B0604020202020204" pitchFamily="34" charset="0"/>
                  </a:rPr>
                  <a:t> GRK Expression</a:t>
                </a:r>
                <a:endParaRPr lang="en-US" sz="1200" b="1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472298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123825</xdr:colOff>
      <xdr:row>18</xdr:row>
      <xdr:rowOff>52387</xdr:rowOff>
    </xdr:from>
    <xdr:to>
      <xdr:col>29</xdr:col>
      <xdr:colOff>47625</xdr:colOff>
      <xdr:row>32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23852A-1F6F-420B-8414-93824CBFC7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EEE30-7AF1-4D03-9229-74A1A2E8B413}">
  <dimension ref="A1:AE65"/>
  <sheetViews>
    <sheetView workbookViewId="0">
      <selection activeCell="M32" sqref="M32"/>
    </sheetView>
  </sheetViews>
  <sheetFormatPr defaultRowHeight="15" x14ac:dyDescent="0.25"/>
  <cols>
    <col min="4" max="4" width="11.5703125" bestFit="1" customWidth="1"/>
    <col min="12" max="12" width="24.85546875" bestFit="1" customWidth="1"/>
    <col min="13" max="13" width="18.28515625" bestFit="1" customWidth="1"/>
    <col min="15" max="15" width="11.140625" bestFit="1" customWidth="1"/>
    <col min="17" max="17" width="11.140625" bestFit="1" customWidth="1"/>
    <col min="18" max="18" width="8.42578125" bestFit="1" customWidth="1"/>
    <col min="19" max="19" width="11.140625" bestFit="1" customWidth="1"/>
    <col min="20" max="20" width="8.42578125" bestFit="1" customWidth="1"/>
    <col min="21" max="21" width="11.140625" bestFit="1" customWidth="1"/>
    <col min="23" max="23" width="13.140625" customWidth="1"/>
    <col min="24" max="24" width="10.85546875" customWidth="1"/>
  </cols>
  <sheetData>
    <row r="1" spans="1:31" x14ac:dyDescent="0.25">
      <c r="A1" t="s">
        <v>124</v>
      </c>
    </row>
    <row r="2" spans="1:31" x14ac:dyDescent="0.25">
      <c r="A2" t="s">
        <v>123</v>
      </c>
      <c r="B2" t="s">
        <v>122</v>
      </c>
      <c r="C2" t="s">
        <v>121</v>
      </c>
      <c r="D2" t="s">
        <v>120</v>
      </c>
      <c r="E2" t="s">
        <v>119</v>
      </c>
      <c r="F2" t="s">
        <v>118</v>
      </c>
      <c r="G2" t="s">
        <v>117</v>
      </c>
      <c r="H2" t="s">
        <v>116</v>
      </c>
    </row>
    <row r="3" spans="1:31" x14ac:dyDescent="0.25">
      <c r="A3" t="b">
        <v>1</v>
      </c>
      <c r="B3">
        <v>255</v>
      </c>
      <c r="C3" t="s">
        <v>115</v>
      </c>
      <c r="D3" t="s">
        <v>97</v>
      </c>
      <c r="E3">
        <v>21.67</v>
      </c>
      <c r="G3">
        <v>0</v>
      </c>
    </row>
    <row r="4" spans="1:31" ht="45" x14ac:dyDescent="0.25">
      <c r="A4" t="b">
        <v>1</v>
      </c>
      <c r="B4">
        <v>255</v>
      </c>
      <c r="C4" t="s">
        <v>114</v>
      </c>
      <c r="D4" t="s">
        <v>97</v>
      </c>
      <c r="E4">
        <v>21.63</v>
      </c>
      <c r="G4">
        <v>0</v>
      </c>
      <c r="K4" s="3" t="s">
        <v>113</v>
      </c>
      <c r="L4" s="3" t="s">
        <v>112</v>
      </c>
      <c r="M4" s="3" t="s">
        <v>111</v>
      </c>
      <c r="N4" s="3" t="s">
        <v>110</v>
      </c>
      <c r="O4" s="3" t="s">
        <v>109</v>
      </c>
      <c r="P4" s="3" t="s">
        <v>108</v>
      </c>
      <c r="Q4" s="3" t="s">
        <v>107</v>
      </c>
      <c r="R4" s="3" t="s">
        <v>106</v>
      </c>
      <c r="S4" s="3" t="s">
        <v>105</v>
      </c>
      <c r="T4" s="3" t="s">
        <v>104</v>
      </c>
      <c r="U4" s="3" t="s">
        <v>103</v>
      </c>
      <c r="X4" s="1" t="s">
        <v>102</v>
      </c>
      <c r="Y4" s="1" t="s">
        <v>101</v>
      </c>
      <c r="Z4" s="2" t="s">
        <v>100</v>
      </c>
      <c r="AA4" s="1" t="s">
        <v>99</v>
      </c>
    </row>
    <row r="5" spans="1:31" x14ac:dyDescent="0.25">
      <c r="A5" t="b">
        <v>1</v>
      </c>
      <c r="B5">
        <v>255</v>
      </c>
      <c r="C5" t="s">
        <v>98</v>
      </c>
      <c r="D5" t="s">
        <v>97</v>
      </c>
      <c r="E5">
        <v>21.71</v>
      </c>
      <c r="G5">
        <v>0</v>
      </c>
      <c r="K5" t="s">
        <v>96</v>
      </c>
      <c r="L5">
        <v>21.67</v>
      </c>
      <c r="M5">
        <f>AVERAGE(L5:L7)</f>
        <v>21.669999999999998</v>
      </c>
      <c r="N5">
        <v>24.36</v>
      </c>
      <c r="O5">
        <f>AVERAGE(N5:N7)</f>
        <v>24.189999999999998</v>
      </c>
      <c r="P5">
        <v>19.82</v>
      </c>
      <c r="Q5">
        <f>AVERAGE(P5:P7)</f>
        <v>19.919999999999998</v>
      </c>
      <c r="R5">
        <v>23.64</v>
      </c>
      <c r="S5">
        <f>AVERAGE(R5:R7)</f>
        <v>23.626666666666665</v>
      </c>
      <c r="V5" t="s">
        <v>95</v>
      </c>
      <c r="W5">
        <v>745</v>
      </c>
      <c r="X5">
        <f>O5-O5</f>
        <v>0</v>
      </c>
      <c r="Y5">
        <f>M5-M5</f>
        <v>0</v>
      </c>
      <c r="Z5">
        <f t="shared" ref="Z5:Z16" si="0">X5-Y5</f>
        <v>0</v>
      </c>
      <c r="AA5">
        <f t="shared" ref="AA5:AA16" si="1">1/2^Z5</f>
        <v>1</v>
      </c>
      <c r="AD5" t="s">
        <v>86</v>
      </c>
      <c r="AE5">
        <v>1</v>
      </c>
    </row>
    <row r="6" spans="1:31" x14ac:dyDescent="0.25">
      <c r="A6" t="b">
        <v>1</v>
      </c>
      <c r="B6">
        <v>255</v>
      </c>
      <c r="C6" t="s">
        <v>94</v>
      </c>
      <c r="D6" t="s">
        <v>89</v>
      </c>
      <c r="E6">
        <v>22.24</v>
      </c>
      <c r="G6">
        <v>0</v>
      </c>
      <c r="L6">
        <v>21.63</v>
      </c>
      <c r="N6">
        <v>24.28</v>
      </c>
      <c r="P6">
        <v>19.95</v>
      </c>
      <c r="R6">
        <v>23.64</v>
      </c>
      <c r="W6">
        <v>730</v>
      </c>
      <c r="X6">
        <f>O8-O5</f>
        <v>1.9166666666666679</v>
      </c>
      <c r="Y6">
        <f>M8-M5</f>
        <v>0.38666666666667027</v>
      </c>
      <c r="Z6">
        <f t="shared" si="0"/>
        <v>1.5299999999999976</v>
      </c>
      <c r="AA6">
        <f t="shared" si="1"/>
        <v>0.34627736702773182</v>
      </c>
      <c r="AD6" t="s">
        <v>93</v>
      </c>
      <c r="AE6">
        <v>0.35</v>
      </c>
    </row>
    <row r="7" spans="1:31" x14ac:dyDescent="0.25">
      <c r="A7" t="b">
        <v>1</v>
      </c>
      <c r="B7">
        <v>255</v>
      </c>
      <c r="C7" t="s">
        <v>92</v>
      </c>
      <c r="D7" t="s">
        <v>89</v>
      </c>
      <c r="E7">
        <v>21.93</v>
      </c>
      <c r="G7">
        <v>0</v>
      </c>
      <c r="L7">
        <v>21.71</v>
      </c>
      <c r="N7">
        <v>23.93</v>
      </c>
      <c r="P7">
        <v>19.989999999999998</v>
      </c>
      <c r="R7">
        <v>23.6</v>
      </c>
      <c r="W7">
        <v>731</v>
      </c>
      <c r="X7">
        <f>O11-O5</f>
        <v>4.1866666666666674</v>
      </c>
      <c r="Y7">
        <f>M11-M5</f>
        <v>1.7466666666666697</v>
      </c>
      <c r="Z7">
        <f t="shared" si="0"/>
        <v>2.4399999999999977</v>
      </c>
      <c r="AA7">
        <f t="shared" si="1"/>
        <v>0.18428365216138792</v>
      </c>
      <c r="AD7" t="s">
        <v>91</v>
      </c>
      <c r="AE7">
        <v>0.18</v>
      </c>
    </row>
    <row r="8" spans="1:31" x14ac:dyDescent="0.25">
      <c r="A8" t="b">
        <v>1</v>
      </c>
      <c r="B8">
        <v>255</v>
      </c>
      <c r="C8" t="s">
        <v>90</v>
      </c>
      <c r="D8" t="s">
        <v>89</v>
      </c>
      <c r="E8">
        <v>22</v>
      </c>
      <c r="G8">
        <v>0</v>
      </c>
      <c r="K8" t="s">
        <v>88</v>
      </c>
      <c r="L8">
        <v>22.24</v>
      </c>
      <c r="M8">
        <f>AVERAGE(L8:L10)</f>
        <v>22.056666666666668</v>
      </c>
      <c r="N8">
        <v>26.15</v>
      </c>
      <c r="O8">
        <f>AVERAGE(N8:N10)</f>
        <v>26.106666666666666</v>
      </c>
      <c r="V8" t="s">
        <v>87</v>
      </c>
      <c r="W8">
        <v>745</v>
      </c>
      <c r="X8">
        <f>Q5-Q5</f>
        <v>0</v>
      </c>
      <c r="Y8">
        <f>M5-M5</f>
        <v>0</v>
      </c>
      <c r="Z8">
        <f t="shared" si="0"/>
        <v>0</v>
      </c>
      <c r="AA8">
        <f t="shared" si="1"/>
        <v>1</v>
      </c>
      <c r="AD8" t="s">
        <v>86</v>
      </c>
      <c r="AE8">
        <v>1</v>
      </c>
    </row>
    <row r="9" spans="1:31" x14ac:dyDescent="0.25">
      <c r="A9" t="b">
        <v>1</v>
      </c>
      <c r="B9">
        <v>255</v>
      </c>
      <c r="C9" t="s">
        <v>85</v>
      </c>
      <c r="D9" t="s">
        <v>80</v>
      </c>
      <c r="E9">
        <v>22.72</v>
      </c>
      <c r="G9">
        <v>0</v>
      </c>
      <c r="L9">
        <v>21.93</v>
      </c>
      <c r="N9">
        <v>26.24</v>
      </c>
      <c r="W9">
        <v>732</v>
      </c>
      <c r="X9">
        <f>Q14-Q5</f>
        <v>2.6966666666666654</v>
      </c>
      <c r="Y9">
        <f>M14-M5</f>
        <v>0.92666666666666586</v>
      </c>
      <c r="Z9">
        <f t="shared" si="0"/>
        <v>1.7699999999999996</v>
      </c>
      <c r="AA9">
        <f t="shared" si="1"/>
        <v>0.29320873730796981</v>
      </c>
      <c r="AD9" t="s">
        <v>84</v>
      </c>
      <c r="AE9">
        <v>0.24</v>
      </c>
    </row>
    <row r="10" spans="1:31" x14ac:dyDescent="0.25">
      <c r="A10" t="b">
        <v>1</v>
      </c>
      <c r="B10">
        <v>255</v>
      </c>
      <c r="C10" t="s">
        <v>83</v>
      </c>
      <c r="D10" t="s">
        <v>80</v>
      </c>
      <c r="E10">
        <v>22.57</v>
      </c>
      <c r="G10">
        <v>0</v>
      </c>
      <c r="L10">
        <v>22</v>
      </c>
      <c r="N10">
        <v>25.93</v>
      </c>
      <c r="W10">
        <v>733</v>
      </c>
      <c r="X10">
        <f>Q17-Q5</f>
        <v>2.2866666666666688</v>
      </c>
      <c r="Y10">
        <f>M17-M5</f>
        <v>1.1000000000000014</v>
      </c>
      <c r="Z10">
        <f t="shared" si="0"/>
        <v>1.1866666666666674</v>
      </c>
      <c r="AA10">
        <f t="shared" si="1"/>
        <v>0.43931672611060668</v>
      </c>
      <c r="AD10" t="s">
        <v>82</v>
      </c>
      <c r="AE10">
        <v>0.31</v>
      </c>
    </row>
    <row r="11" spans="1:31" x14ac:dyDescent="0.25">
      <c r="A11" t="b">
        <v>1</v>
      </c>
      <c r="B11">
        <v>255</v>
      </c>
      <c r="C11" t="s">
        <v>81</v>
      </c>
      <c r="D11" t="s">
        <v>80</v>
      </c>
      <c r="E11">
        <v>22.5</v>
      </c>
      <c r="G11">
        <v>0</v>
      </c>
      <c r="K11" t="s">
        <v>79</v>
      </c>
      <c r="L11">
        <v>23.48</v>
      </c>
      <c r="M11">
        <f>AVERAGE(L11:L13)</f>
        <v>23.416666666666668</v>
      </c>
      <c r="N11">
        <v>28.19</v>
      </c>
      <c r="O11">
        <f>AVERAGE(N11:N13)</f>
        <v>28.376666666666665</v>
      </c>
      <c r="V11" t="s">
        <v>168</v>
      </c>
      <c r="W11">
        <v>745</v>
      </c>
      <c r="X11">
        <f>S5-S5</f>
        <v>0</v>
      </c>
      <c r="Y11">
        <f>M5-M5</f>
        <v>0</v>
      </c>
      <c r="Z11">
        <f t="shared" si="0"/>
        <v>0</v>
      </c>
      <c r="AA11">
        <f t="shared" si="1"/>
        <v>1</v>
      </c>
      <c r="AD11" t="s">
        <v>78</v>
      </c>
      <c r="AE11">
        <v>1</v>
      </c>
    </row>
    <row r="12" spans="1:31" x14ac:dyDescent="0.25">
      <c r="A12" t="b">
        <v>1</v>
      </c>
      <c r="B12">
        <v>255</v>
      </c>
      <c r="C12" t="s">
        <v>77</v>
      </c>
      <c r="D12" t="s">
        <v>72</v>
      </c>
      <c r="E12">
        <v>22.45</v>
      </c>
      <c r="G12">
        <v>0</v>
      </c>
      <c r="L12">
        <v>23.49</v>
      </c>
      <c r="N12">
        <v>28.25</v>
      </c>
      <c r="W12">
        <v>750</v>
      </c>
      <c r="X12">
        <f>S20-S5</f>
        <v>2.6133333333333333</v>
      </c>
      <c r="Y12">
        <f>M20-M5</f>
        <v>0.57666666666666799</v>
      </c>
      <c r="Z12">
        <f t="shared" si="0"/>
        <v>2.0366666666666653</v>
      </c>
      <c r="AA12">
        <f t="shared" si="1"/>
        <v>0.24372621393056032</v>
      </c>
      <c r="AD12" t="s">
        <v>76</v>
      </c>
      <c r="AE12">
        <v>0.28999999999999998</v>
      </c>
    </row>
    <row r="13" spans="1:31" x14ac:dyDescent="0.25">
      <c r="A13" t="b">
        <v>1</v>
      </c>
      <c r="B13">
        <v>255</v>
      </c>
      <c r="C13" t="s">
        <v>75</v>
      </c>
      <c r="D13" t="s">
        <v>72</v>
      </c>
      <c r="E13">
        <v>22.24</v>
      </c>
      <c r="G13">
        <v>0</v>
      </c>
      <c r="L13">
        <v>23.28</v>
      </c>
      <c r="N13">
        <v>28.69</v>
      </c>
      <c r="W13">
        <v>751</v>
      </c>
      <c r="X13">
        <f>S23-S5</f>
        <v>2.6999999999999993</v>
      </c>
      <c r="Y13">
        <f>M23-M5</f>
        <v>1.0166666666666693</v>
      </c>
      <c r="Z13">
        <f t="shared" si="0"/>
        <v>1.68333333333333</v>
      </c>
      <c r="AA13">
        <f t="shared" si="1"/>
        <v>0.31136240558970646</v>
      </c>
      <c r="AD13" t="s">
        <v>74</v>
      </c>
      <c r="AE13">
        <v>0.44</v>
      </c>
    </row>
    <row r="14" spans="1:31" x14ac:dyDescent="0.25">
      <c r="A14" t="b">
        <v>1</v>
      </c>
      <c r="B14">
        <v>255</v>
      </c>
      <c r="C14" t="s">
        <v>73</v>
      </c>
      <c r="D14" t="s">
        <v>72</v>
      </c>
      <c r="E14">
        <v>22.05</v>
      </c>
      <c r="G14">
        <v>0</v>
      </c>
      <c r="K14" t="s">
        <v>71</v>
      </c>
      <c r="L14">
        <v>22.72</v>
      </c>
      <c r="M14">
        <f>AVERAGE(L14:L16)</f>
        <v>22.596666666666664</v>
      </c>
      <c r="P14">
        <v>22.79</v>
      </c>
      <c r="Q14">
        <f>AVERAGE(P14:P16)</f>
        <v>22.616666666666664</v>
      </c>
      <c r="V14" t="s">
        <v>169</v>
      </c>
      <c r="W14">
        <v>745</v>
      </c>
      <c r="AA14" s="6"/>
    </row>
    <row r="15" spans="1:31" x14ac:dyDescent="0.25">
      <c r="A15" t="b">
        <v>1</v>
      </c>
      <c r="B15">
        <v>255</v>
      </c>
      <c r="C15" t="s">
        <v>70</v>
      </c>
      <c r="D15" t="s">
        <v>67</v>
      </c>
      <c r="E15">
        <v>24.36</v>
      </c>
      <c r="G15">
        <v>0</v>
      </c>
      <c r="L15">
        <v>22.57</v>
      </c>
      <c r="P15">
        <v>22.54</v>
      </c>
      <c r="W15">
        <v>752</v>
      </c>
      <c r="AA15" s="6"/>
    </row>
    <row r="16" spans="1:31" x14ac:dyDescent="0.25">
      <c r="A16" t="b">
        <v>1</v>
      </c>
      <c r="B16">
        <v>255</v>
      </c>
      <c r="C16" t="s">
        <v>69</v>
      </c>
      <c r="D16" t="s">
        <v>67</v>
      </c>
      <c r="E16">
        <v>24.28</v>
      </c>
      <c r="G16">
        <v>0</v>
      </c>
      <c r="L16">
        <v>22.5</v>
      </c>
      <c r="P16">
        <v>22.52</v>
      </c>
      <c r="W16">
        <v>753</v>
      </c>
      <c r="AA16" s="6"/>
    </row>
    <row r="17" spans="1:19" x14ac:dyDescent="0.25">
      <c r="A17" t="b">
        <v>1</v>
      </c>
      <c r="B17">
        <v>255</v>
      </c>
      <c r="C17" t="s">
        <v>68</v>
      </c>
      <c r="D17" t="s">
        <v>67</v>
      </c>
      <c r="E17">
        <v>23.93</v>
      </c>
      <c r="G17">
        <v>0</v>
      </c>
      <c r="K17" t="s">
        <v>66</v>
      </c>
      <c r="L17">
        <v>22.97</v>
      </c>
      <c r="M17">
        <f>AVERAGE(L17:L19)</f>
        <v>22.77</v>
      </c>
      <c r="P17">
        <v>22.18</v>
      </c>
      <c r="Q17">
        <f>AVERAGE(P17:P19)</f>
        <v>22.206666666666667</v>
      </c>
    </row>
    <row r="18" spans="1:19" x14ac:dyDescent="0.25">
      <c r="A18" t="b">
        <v>1</v>
      </c>
      <c r="B18">
        <v>255</v>
      </c>
      <c r="C18" t="s">
        <v>65</v>
      </c>
      <c r="D18" t="s">
        <v>62</v>
      </c>
      <c r="E18">
        <v>26.15</v>
      </c>
      <c r="G18">
        <v>0</v>
      </c>
      <c r="L18">
        <v>22.57</v>
      </c>
      <c r="P18">
        <v>22.17</v>
      </c>
    </row>
    <row r="19" spans="1:19" x14ac:dyDescent="0.25">
      <c r="A19" t="b">
        <v>1</v>
      </c>
      <c r="B19">
        <v>255</v>
      </c>
      <c r="C19" t="s">
        <v>64</v>
      </c>
      <c r="D19" t="s">
        <v>62</v>
      </c>
      <c r="E19">
        <v>26.24</v>
      </c>
      <c r="G19">
        <v>0</v>
      </c>
      <c r="L19">
        <v>22.77</v>
      </c>
      <c r="P19">
        <v>22.27</v>
      </c>
    </row>
    <row r="20" spans="1:19" x14ac:dyDescent="0.25">
      <c r="A20" t="b">
        <v>1</v>
      </c>
      <c r="B20">
        <v>255</v>
      </c>
      <c r="C20" t="s">
        <v>63</v>
      </c>
      <c r="D20" t="s">
        <v>62</v>
      </c>
      <c r="E20">
        <v>25.93</v>
      </c>
      <c r="G20">
        <v>0</v>
      </c>
      <c r="K20" t="s">
        <v>61</v>
      </c>
      <c r="L20">
        <v>22.45</v>
      </c>
      <c r="M20">
        <f>AVERAGE(L20:L22)</f>
        <v>22.246666666666666</v>
      </c>
      <c r="R20">
        <v>26.3</v>
      </c>
      <c r="S20">
        <f>AVERAGE(R20:R22)</f>
        <v>26.24</v>
      </c>
    </row>
    <row r="21" spans="1:19" x14ac:dyDescent="0.25">
      <c r="A21" t="b">
        <v>1</v>
      </c>
      <c r="B21">
        <v>255</v>
      </c>
      <c r="C21" t="s">
        <v>60</v>
      </c>
      <c r="D21" t="s">
        <v>57</v>
      </c>
      <c r="E21">
        <v>28.19</v>
      </c>
      <c r="G21">
        <v>0</v>
      </c>
      <c r="L21">
        <v>22.24</v>
      </c>
      <c r="R21">
        <v>26.47</v>
      </c>
    </row>
    <row r="22" spans="1:19" x14ac:dyDescent="0.25">
      <c r="A22" t="b">
        <v>1</v>
      </c>
      <c r="B22">
        <v>255</v>
      </c>
      <c r="C22" t="s">
        <v>59</v>
      </c>
      <c r="D22" t="s">
        <v>57</v>
      </c>
      <c r="E22">
        <v>28.25</v>
      </c>
      <c r="G22">
        <v>0</v>
      </c>
      <c r="L22">
        <v>22.05</v>
      </c>
      <c r="R22">
        <v>25.95</v>
      </c>
    </row>
    <row r="23" spans="1:19" x14ac:dyDescent="0.25">
      <c r="A23" t="b">
        <v>1</v>
      </c>
      <c r="B23">
        <v>255</v>
      </c>
      <c r="C23" t="s">
        <v>58</v>
      </c>
      <c r="D23" t="s">
        <v>57</v>
      </c>
      <c r="E23">
        <v>28.69</v>
      </c>
      <c r="G23">
        <v>0</v>
      </c>
      <c r="K23" t="s">
        <v>56</v>
      </c>
      <c r="L23">
        <v>22.57</v>
      </c>
      <c r="M23">
        <f>AVERAGE(L23:L25)</f>
        <v>22.686666666666667</v>
      </c>
      <c r="R23">
        <v>26.33</v>
      </c>
      <c r="S23">
        <f>AVERAGE(R23:R25)</f>
        <v>26.326666666666664</v>
      </c>
    </row>
    <row r="24" spans="1:19" x14ac:dyDescent="0.25">
      <c r="A24" t="b">
        <v>1</v>
      </c>
      <c r="B24">
        <v>255</v>
      </c>
      <c r="C24" t="s">
        <v>55</v>
      </c>
      <c r="D24" t="s">
        <v>52</v>
      </c>
      <c r="E24">
        <v>23.48</v>
      </c>
      <c r="G24">
        <v>0</v>
      </c>
      <c r="L24">
        <v>22.7</v>
      </c>
      <c r="R24">
        <v>26.38</v>
      </c>
    </row>
    <row r="25" spans="1:19" x14ac:dyDescent="0.25">
      <c r="A25" t="b">
        <v>1</v>
      </c>
      <c r="B25">
        <v>255</v>
      </c>
      <c r="C25" t="s">
        <v>54</v>
      </c>
      <c r="D25" t="s">
        <v>52</v>
      </c>
      <c r="E25">
        <v>23.49</v>
      </c>
      <c r="G25">
        <v>0</v>
      </c>
      <c r="L25">
        <v>22.79</v>
      </c>
      <c r="R25">
        <v>26.27</v>
      </c>
    </row>
    <row r="26" spans="1:19" x14ac:dyDescent="0.25">
      <c r="A26" t="b">
        <v>1</v>
      </c>
      <c r="B26">
        <v>255</v>
      </c>
      <c r="C26" t="s">
        <v>53</v>
      </c>
      <c r="D26" t="s">
        <v>52</v>
      </c>
      <c r="E26">
        <v>23.28</v>
      </c>
      <c r="G26">
        <v>0</v>
      </c>
      <c r="K26" t="s">
        <v>51</v>
      </c>
      <c r="M26" s="6"/>
    </row>
    <row r="27" spans="1:19" x14ac:dyDescent="0.25">
      <c r="A27" t="b">
        <v>1</v>
      </c>
      <c r="B27">
        <v>255</v>
      </c>
      <c r="C27" t="s">
        <v>50</v>
      </c>
      <c r="D27" t="s">
        <v>47</v>
      </c>
      <c r="E27">
        <v>19.82</v>
      </c>
      <c r="G27">
        <v>0</v>
      </c>
    </row>
    <row r="28" spans="1:19" x14ac:dyDescent="0.25">
      <c r="A28" t="b">
        <v>1</v>
      </c>
      <c r="B28">
        <v>255</v>
      </c>
      <c r="C28" t="s">
        <v>49</v>
      </c>
      <c r="D28" t="s">
        <v>47</v>
      </c>
      <c r="E28">
        <v>19.95</v>
      </c>
      <c r="G28">
        <v>0</v>
      </c>
    </row>
    <row r="29" spans="1:19" x14ac:dyDescent="0.25">
      <c r="A29" t="b">
        <v>1</v>
      </c>
      <c r="B29">
        <v>255</v>
      </c>
      <c r="C29" t="s">
        <v>48</v>
      </c>
      <c r="D29" t="s">
        <v>47</v>
      </c>
      <c r="E29">
        <v>19.989999999999998</v>
      </c>
      <c r="G29">
        <v>0</v>
      </c>
      <c r="K29" t="s">
        <v>46</v>
      </c>
      <c r="M29" s="6"/>
    </row>
    <row r="30" spans="1:19" x14ac:dyDescent="0.25">
      <c r="A30" t="b">
        <v>1</v>
      </c>
      <c r="B30">
        <v>255</v>
      </c>
      <c r="C30" t="s">
        <v>45</v>
      </c>
      <c r="D30" t="s">
        <v>42</v>
      </c>
      <c r="E30">
        <v>22.79</v>
      </c>
      <c r="G30">
        <v>0</v>
      </c>
    </row>
    <row r="31" spans="1:19" x14ac:dyDescent="0.25">
      <c r="A31" t="b">
        <v>1</v>
      </c>
      <c r="B31">
        <v>255</v>
      </c>
      <c r="C31" t="s">
        <v>44</v>
      </c>
      <c r="D31" t="s">
        <v>42</v>
      </c>
      <c r="E31">
        <v>22.54</v>
      </c>
      <c r="G31">
        <v>0</v>
      </c>
    </row>
    <row r="32" spans="1:19" x14ac:dyDescent="0.25">
      <c r="A32" t="b">
        <v>1</v>
      </c>
      <c r="B32">
        <v>255</v>
      </c>
      <c r="C32" t="s">
        <v>43</v>
      </c>
      <c r="D32" t="s">
        <v>42</v>
      </c>
      <c r="E32">
        <v>22.52</v>
      </c>
      <c r="G32">
        <v>0</v>
      </c>
    </row>
    <row r="33" spans="1:7" x14ac:dyDescent="0.25">
      <c r="A33" t="b">
        <v>1</v>
      </c>
      <c r="B33">
        <v>255</v>
      </c>
      <c r="C33" t="s">
        <v>41</v>
      </c>
      <c r="D33" t="s">
        <v>38</v>
      </c>
      <c r="E33">
        <v>22.18</v>
      </c>
      <c r="G33">
        <v>0</v>
      </c>
    </row>
    <row r="34" spans="1:7" x14ac:dyDescent="0.25">
      <c r="A34" t="b">
        <v>1</v>
      </c>
      <c r="B34">
        <v>255</v>
      </c>
      <c r="C34" t="s">
        <v>40</v>
      </c>
      <c r="D34" t="s">
        <v>38</v>
      </c>
      <c r="E34">
        <v>22.17</v>
      </c>
      <c r="G34">
        <v>0</v>
      </c>
    </row>
    <row r="35" spans="1:7" x14ac:dyDescent="0.25">
      <c r="A35" t="b">
        <v>1</v>
      </c>
      <c r="B35">
        <v>255</v>
      </c>
      <c r="C35" t="s">
        <v>39</v>
      </c>
      <c r="D35" t="s">
        <v>38</v>
      </c>
      <c r="E35">
        <v>22.27</v>
      </c>
      <c r="G35">
        <v>0</v>
      </c>
    </row>
    <row r="36" spans="1:7" x14ac:dyDescent="0.25">
      <c r="A36" t="b">
        <v>1</v>
      </c>
      <c r="B36">
        <v>255</v>
      </c>
      <c r="C36" t="s">
        <v>37</v>
      </c>
      <c r="D36" t="s">
        <v>34</v>
      </c>
      <c r="E36">
        <v>22.97</v>
      </c>
      <c r="G36">
        <v>0</v>
      </c>
    </row>
    <row r="37" spans="1:7" x14ac:dyDescent="0.25">
      <c r="A37" t="b">
        <v>1</v>
      </c>
      <c r="B37">
        <v>255</v>
      </c>
      <c r="C37" t="s">
        <v>36</v>
      </c>
      <c r="D37" t="s">
        <v>34</v>
      </c>
      <c r="E37">
        <v>22.57</v>
      </c>
      <c r="G37">
        <v>0</v>
      </c>
    </row>
    <row r="38" spans="1:7" x14ac:dyDescent="0.25">
      <c r="A38" t="b">
        <v>1</v>
      </c>
      <c r="B38">
        <v>255</v>
      </c>
      <c r="C38" t="s">
        <v>35</v>
      </c>
      <c r="D38" t="s">
        <v>34</v>
      </c>
      <c r="E38">
        <v>22.77</v>
      </c>
      <c r="G38">
        <v>0</v>
      </c>
    </row>
    <row r="39" spans="1:7" x14ac:dyDescent="0.25">
      <c r="A39" t="b">
        <v>1</v>
      </c>
      <c r="B39">
        <v>255</v>
      </c>
      <c r="C39" t="s">
        <v>33</v>
      </c>
      <c r="D39" t="s">
        <v>30</v>
      </c>
      <c r="E39">
        <v>23.64</v>
      </c>
      <c r="G39">
        <v>0</v>
      </c>
    </row>
    <row r="40" spans="1:7" x14ac:dyDescent="0.25">
      <c r="A40" t="b">
        <v>1</v>
      </c>
      <c r="B40">
        <v>255</v>
      </c>
      <c r="C40" t="s">
        <v>32</v>
      </c>
      <c r="D40" t="s">
        <v>30</v>
      </c>
      <c r="E40">
        <v>23.64</v>
      </c>
      <c r="G40">
        <v>0</v>
      </c>
    </row>
    <row r="41" spans="1:7" x14ac:dyDescent="0.25">
      <c r="A41" t="b">
        <v>1</v>
      </c>
      <c r="B41">
        <v>255</v>
      </c>
      <c r="C41" t="s">
        <v>31</v>
      </c>
      <c r="D41" t="s">
        <v>30</v>
      </c>
      <c r="E41">
        <v>23.6</v>
      </c>
      <c r="G41">
        <v>0</v>
      </c>
    </row>
    <row r="42" spans="1:7" x14ac:dyDescent="0.25">
      <c r="A42" t="b">
        <v>1</v>
      </c>
      <c r="B42">
        <v>255</v>
      </c>
      <c r="C42" t="s">
        <v>29</v>
      </c>
      <c r="D42" t="s">
        <v>26</v>
      </c>
      <c r="E42">
        <v>26.3</v>
      </c>
      <c r="G42">
        <v>0</v>
      </c>
    </row>
    <row r="43" spans="1:7" x14ac:dyDescent="0.25">
      <c r="A43" t="b">
        <v>1</v>
      </c>
      <c r="B43">
        <v>255</v>
      </c>
      <c r="C43" t="s">
        <v>28</v>
      </c>
      <c r="D43" t="s">
        <v>26</v>
      </c>
      <c r="E43">
        <v>26.47</v>
      </c>
      <c r="G43">
        <v>0</v>
      </c>
    </row>
    <row r="44" spans="1:7" x14ac:dyDescent="0.25">
      <c r="A44" t="b">
        <v>1</v>
      </c>
      <c r="B44">
        <v>255</v>
      </c>
      <c r="C44" t="s">
        <v>27</v>
      </c>
      <c r="D44" t="s">
        <v>26</v>
      </c>
      <c r="E44">
        <v>25.95</v>
      </c>
      <c r="G44">
        <v>0</v>
      </c>
    </row>
    <row r="45" spans="1:7" x14ac:dyDescent="0.25">
      <c r="A45" t="b">
        <v>1</v>
      </c>
      <c r="B45">
        <v>255</v>
      </c>
      <c r="C45" t="s">
        <v>25</v>
      </c>
      <c r="D45" t="s">
        <v>22</v>
      </c>
      <c r="E45">
        <v>26.33</v>
      </c>
      <c r="G45">
        <v>0</v>
      </c>
    </row>
    <row r="46" spans="1:7" x14ac:dyDescent="0.25">
      <c r="A46" t="b">
        <v>1</v>
      </c>
      <c r="B46">
        <v>255</v>
      </c>
      <c r="C46" t="s">
        <v>24</v>
      </c>
      <c r="D46" t="s">
        <v>22</v>
      </c>
      <c r="E46">
        <v>26.38</v>
      </c>
      <c r="G46">
        <v>0</v>
      </c>
    </row>
    <row r="47" spans="1:7" x14ac:dyDescent="0.25">
      <c r="A47" t="b">
        <v>1</v>
      </c>
      <c r="B47">
        <v>255</v>
      </c>
      <c r="C47" t="s">
        <v>23</v>
      </c>
      <c r="D47" t="s">
        <v>22</v>
      </c>
      <c r="E47">
        <v>26.27</v>
      </c>
      <c r="G47">
        <v>0</v>
      </c>
    </row>
    <row r="48" spans="1:7" x14ac:dyDescent="0.25">
      <c r="A48" t="b">
        <v>1</v>
      </c>
      <c r="B48">
        <v>255</v>
      </c>
      <c r="C48" t="s">
        <v>21</v>
      </c>
      <c r="D48" t="s">
        <v>18</v>
      </c>
      <c r="E48">
        <v>22.57</v>
      </c>
      <c r="G48">
        <v>0</v>
      </c>
    </row>
    <row r="49" spans="1:7" x14ac:dyDescent="0.25">
      <c r="A49" t="b">
        <v>1</v>
      </c>
      <c r="B49">
        <v>255</v>
      </c>
      <c r="C49" t="s">
        <v>20</v>
      </c>
      <c r="D49" t="s">
        <v>18</v>
      </c>
      <c r="E49">
        <v>22.7</v>
      </c>
      <c r="G49">
        <v>0</v>
      </c>
    </row>
    <row r="50" spans="1:7" x14ac:dyDescent="0.25">
      <c r="A50" t="b">
        <v>1</v>
      </c>
      <c r="B50">
        <v>255</v>
      </c>
      <c r="C50" t="s">
        <v>19</v>
      </c>
      <c r="D50" t="s">
        <v>18</v>
      </c>
      <c r="E50">
        <v>22.79</v>
      </c>
      <c r="G50">
        <v>0</v>
      </c>
    </row>
    <row r="51" spans="1:7" x14ac:dyDescent="0.25">
      <c r="A51" t="b">
        <v>1</v>
      </c>
      <c r="B51">
        <v>255</v>
      </c>
      <c r="C51" t="s">
        <v>17</v>
      </c>
    </row>
    <row r="52" spans="1:7" x14ac:dyDescent="0.25">
      <c r="A52" t="b">
        <v>1</v>
      </c>
      <c r="B52">
        <v>255</v>
      </c>
      <c r="C52" t="s">
        <v>16</v>
      </c>
    </row>
    <row r="53" spans="1:7" x14ac:dyDescent="0.25">
      <c r="A53" t="b">
        <v>1</v>
      </c>
      <c r="B53">
        <v>255</v>
      </c>
      <c r="C53" t="s">
        <v>15</v>
      </c>
    </row>
    <row r="54" spans="1:7" x14ac:dyDescent="0.25">
      <c r="A54" t="b">
        <v>1</v>
      </c>
      <c r="B54">
        <v>255</v>
      </c>
      <c r="C54" t="s">
        <v>13</v>
      </c>
    </row>
    <row r="55" spans="1:7" x14ac:dyDescent="0.25">
      <c r="A55" t="b">
        <v>1</v>
      </c>
      <c r="B55">
        <v>255</v>
      </c>
      <c r="C55" t="s">
        <v>12</v>
      </c>
    </row>
    <row r="56" spans="1:7" x14ac:dyDescent="0.25">
      <c r="A56" t="b">
        <v>1</v>
      </c>
      <c r="B56">
        <v>255</v>
      </c>
      <c r="C56" t="s">
        <v>11</v>
      </c>
    </row>
    <row r="57" spans="1:7" x14ac:dyDescent="0.25">
      <c r="A57" t="b">
        <v>1</v>
      </c>
      <c r="B57">
        <v>255</v>
      </c>
      <c r="C57" t="s">
        <v>9</v>
      </c>
    </row>
    <row r="58" spans="1:7" x14ac:dyDescent="0.25">
      <c r="A58" t="b">
        <v>1</v>
      </c>
      <c r="B58">
        <v>255</v>
      </c>
      <c r="C58" t="s">
        <v>8</v>
      </c>
    </row>
    <row r="59" spans="1:7" x14ac:dyDescent="0.25">
      <c r="A59" t="b">
        <v>1</v>
      </c>
      <c r="B59">
        <v>255</v>
      </c>
      <c r="C59" t="s">
        <v>7</v>
      </c>
    </row>
    <row r="60" spans="1:7" x14ac:dyDescent="0.25">
      <c r="A60" t="b">
        <v>1</v>
      </c>
      <c r="B60">
        <v>255</v>
      </c>
      <c r="C60" t="s">
        <v>5</v>
      </c>
    </row>
    <row r="61" spans="1:7" x14ac:dyDescent="0.25">
      <c r="A61" t="b">
        <v>1</v>
      </c>
      <c r="B61">
        <v>255</v>
      </c>
      <c r="C61" t="s">
        <v>4</v>
      </c>
    </row>
    <row r="62" spans="1:7" x14ac:dyDescent="0.25">
      <c r="A62" t="b">
        <v>1</v>
      </c>
      <c r="B62">
        <v>255</v>
      </c>
      <c r="C62" t="s">
        <v>3</v>
      </c>
    </row>
    <row r="63" spans="1:7" x14ac:dyDescent="0.25">
      <c r="A63" t="b">
        <v>1</v>
      </c>
      <c r="B63">
        <v>255</v>
      </c>
      <c r="C63" t="s">
        <v>2</v>
      </c>
    </row>
    <row r="64" spans="1:7" x14ac:dyDescent="0.25">
      <c r="A64" t="b">
        <v>1</v>
      </c>
      <c r="B64">
        <v>255</v>
      </c>
      <c r="C64" t="s">
        <v>1</v>
      </c>
    </row>
    <row r="65" spans="1:3" x14ac:dyDescent="0.25">
      <c r="A65" t="b">
        <v>1</v>
      </c>
      <c r="B65">
        <v>255</v>
      </c>
      <c r="C65" t="s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651843-DED9-4B66-9DB3-1F39D7D4E711}">
  <dimension ref="A1:AA50"/>
  <sheetViews>
    <sheetView topLeftCell="D38" workbookViewId="0">
      <selection activeCell="V5" sqref="V5:V14"/>
    </sheetView>
  </sheetViews>
  <sheetFormatPr defaultRowHeight="15" x14ac:dyDescent="0.25"/>
  <cols>
    <col min="4" max="4" width="13.140625" customWidth="1"/>
    <col min="12" max="12" width="15" customWidth="1"/>
    <col min="13" max="13" width="18.28515625" bestFit="1" customWidth="1"/>
    <col min="15" max="15" width="12" bestFit="1" customWidth="1"/>
    <col min="17" max="17" width="12" bestFit="1" customWidth="1"/>
    <col min="19" max="19" width="11.140625" bestFit="1" customWidth="1"/>
    <col min="21" max="21" width="11.140625" bestFit="1" customWidth="1"/>
    <col min="24" max="24" width="14.85546875" customWidth="1"/>
    <col min="25" max="25" width="12.7109375" bestFit="1" customWidth="1"/>
    <col min="26" max="27" width="12" bestFit="1" customWidth="1"/>
  </cols>
  <sheetData>
    <row r="1" spans="1:27" x14ac:dyDescent="0.25">
      <c r="A1" t="s">
        <v>137</v>
      </c>
    </row>
    <row r="2" spans="1:27" x14ac:dyDescent="0.25">
      <c r="A2" t="s">
        <v>123</v>
      </c>
      <c r="B2" t="s">
        <v>122</v>
      </c>
      <c r="C2" t="s">
        <v>121</v>
      </c>
      <c r="D2" t="s">
        <v>120</v>
      </c>
      <c r="E2" t="s">
        <v>119</v>
      </c>
      <c r="F2" t="s">
        <v>118</v>
      </c>
      <c r="G2" t="s">
        <v>117</v>
      </c>
      <c r="H2" t="s">
        <v>116</v>
      </c>
    </row>
    <row r="3" spans="1:27" x14ac:dyDescent="0.25">
      <c r="A3" t="b">
        <v>1</v>
      </c>
      <c r="B3">
        <v>255</v>
      </c>
      <c r="C3" t="s">
        <v>115</v>
      </c>
      <c r="D3" t="s">
        <v>97</v>
      </c>
      <c r="E3">
        <v>22.83</v>
      </c>
      <c r="G3">
        <v>0</v>
      </c>
    </row>
    <row r="4" spans="1:27" ht="31.5" customHeight="1" x14ac:dyDescent="0.25">
      <c r="A4" t="b">
        <v>1</v>
      </c>
      <c r="B4">
        <v>255</v>
      </c>
      <c r="C4" t="s">
        <v>114</v>
      </c>
      <c r="D4" t="s">
        <v>97</v>
      </c>
      <c r="E4">
        <v>23.4</v>
      </c>
      <c r="G4">
        <v>0</v>
      </c>
      <c r="K4" s="3" t="s">
        <v>113</v>
      </c>
      <c r="L4" s="4" t="s">
        <v>112</v>
      </c>
      <c r="M4" s="3" t="s">
        <v>111</v>
      </c>
      <c r="N4" s="3" t="s">
        <v>110</v>
      </c>
      <c r="O4" s="3" t="s">
        <v>109</v>
      </c>
      <c r="P4" s="3" t="s">
        <v>108</v>
      </c>
      <c r="Q4" s="3" t="s">
        <v>107</v>
      </c>
      <c r="R4" s="3" t="s">
        <v>106</v>
      </c>
      <c r="S4" s="3" t="s">
        <v>105</v>
      </c>
      <c r="T4" s="3" t="s">
        <v>104</v>
      </c>
      <c r="U4" s="3" t="s">
        <v>103</v>
      </c>
      <c r="X4" s="1" t="s">
        <v>102</v>
      </c>
      <c r="Y4" s="1" t="s">
        <v>101</v>
      </c>
      <c r="Z4" s="2" t="s">
        <v>100</v>
      </c>
      <c r="AA4" s="1" t="s">
        <v>99</v>
      </c>
    </row>
    <row r="5" spans="1:27" x14ac:dyDescent="0.25">
      <c r="A5" t="b">
        <v>1</v>
      </c>
      <c r="B5">
        <v>255</v>
      </c>
      <c r="C5" t="s">
        <v>98</v>
      </c>
      <c r="D5" t="s">
        <v>97</v>
      </c>
      <c r="E5">
        <v>22.78</v>
      </c>
      <c r="G5">
        <v>0</v>
      </c>
      <c r="K5" t="s">
        <v>96</v>
      </c>
      <c r="L5">
        <v>22.83</v>
      </c>
      <c r="M5">
        <f>AVERAGE(L5:L7)</f>
        <v>23.00333333333333</v>
      </c>
      <c r="N5">
        <v>24.86</v>
      </c>
      <c r="O5">
        <f>AVERAGE(N5:N7)</f>
        <v>25.103333333333335</v>
      </c>
      <c r="P5">
        <v>19.97</v>
      </c>
      <c r="Q5">
        <f>AVERAGE(P5:P7)</f>
        <v>20.313333333333333</v>
      </c>
      <c r="T5">
        <v>29.62</v>
      </c>
      <c r="U5">
        <f>AVERAGE(T5:T7)</f>
        <v>30.313333333333333</v>
      </c>
      <c r="V5" t="s">
        <v>95</v>
      </c>
      <c r="W5">
        <v>745</v>
      </c>
      <c r="X5">
        <f>O5-O5</f>
        <v>0</v>
      </c>
      <c r="Y5">
        <f>M5-M5</f>
        <v>0</v>
      </c>
      <c r="Z5">
        <f t="shared" ref="Z5:Z16" si="0">X5-Y5</f>
        <v>0</v>
      </c>
      <c r="AA5">
        <f t="shared" ref="AA5:AA16" si="1">1/2^Z5</f>
        <v>1</v>
      </c>
    </row>
    <row r="6" spans="1:27" x14ac:dyDescent="0.25">
      <c r="A6" t="b">
        <v>1</v>
      </c>
      <c r="B6">
        <v>255</v>
      </c>
      <c r="C6" t="s">
        <v>94</v>
      </c>
      <c r="D6" t="s">
        <v>138</v>
      </c>
      <c r="E6">
        <v>22.46</v>
      </c>
      <c r="G6">
        <v>0</v>
      </c>
      <c r="L6">
        <v>23.4</v>
      </c>
      <c r="N6">
        <v>25.65</v>
      </c>
      <c r="P6">
        <v>20.73</v>
      </c>
      <c r="T6">
        <v>31.34</v>
      </c>
      <c r="W6">
        <v>730</v>
      </c>
      <c r="X6">
        <f>O8-O5</f>
        <v>0.85999999999999943</v>
      </c>
      <c r="Y6">
        <f>M8-M5</f>
        <v>-1.0299999999999976</v>
      </c>
      <c r="Z6">
        <f t="shared" si="0"/>
        <v>1.889999999999997</v>
      </c>
      <c r="AA6">
        <f t="shared" si="1"/>
        <v>0.26980705912610736</v>
      </c>
    </row>
    <row r="7" spans="1:27" x14ac:dyDescent="0.25">
      <c r="A7" t="b">
        <v>1</v>
      </c>
      <c r="B7">
        <v>255</v>
      </c>
      <c r="C7" t="s">
        <v>92</v>
      </c>
      <c r="D7" t="s">
        <v>138</v>
      </c>
      <c r="E7">
        <v>21.87</v>
      </c>
      <c r="G7">
        <v>0</v>
      </c>
      <c r="L7">
        <v>22.78</v>
      </c>
      <c r="N7">
        <v>24.8</v>
      </c>
      <c r="P7">
        <v>20.239999999999998</v>
      </c>
      <c r="T7">
        <v>29.98</v>
      </c>
      <c r="W7">
        <v>731</v>
      </c>
      <c r="X7">
        <f>O11-O5</f>
        <v>1.259999999999998</v>
      </c>
      <c r="Y7">
        <f>M11-M5</f>
        <v>-0.80666666666666131</v>
      </c>
      <c r="Z7">
        <f t="shared" si="0"/>
        <v>2.0666666666666593</v>
      </c>
      <c r="AA7">
        <f t="shared" si="1"/>
        <v>0.23871040097760535</v>
      </c>
    </row>
    <row r="8" spans="1:27" x14ac:dyDescent="0.25">
      <c r="A8" t="b">
        <v>1</v>
      </c>
      <c r="B8">
        <v>255</v>
      </c>
      <c r="C8" t="s">
        <v>90</v>
      </c>
      <c r="D8" t="s">
        <v>138</v>
      </c>
      <c r="E8">
        <v>21.59</v>
      </c>
      <c r="G8">
        <v>0</v>
      </c>
      <c r="K8" t="s">
        <v>88</v>
      </c>
      <c r="L8">
        <v>22.46</v>
      </c>
      <c r="M8">
        <f>AVERAGE(L8:L10)</f>
        <v>21.973333333333333</v>
      </c>
      <c r="N8">
        <v>26.25</v>
      </c>
      <c r="O8">
        <f>AVERAGE(N8:N10)</f>
        <v>25.963333333333335</v>
      </c>
      <c r="V8" t="s">
        <v>87</v>
      </c>
      <c r="W8">
        <v>745</v>
      </c>
      <c r="X8">
        <f>Q5-Q5</f>
        <v>0</v>
      </c>
      <c r="Y8">
        <f>M5-M5</f>
        <v>0</v>
      </c>
      <c r="Z8">
        <f t="shared" si="0"/>
        <v>0</v>
      </c>
      <c r="AA8">
        <f t="shared" si="1"/>
        <v>1</v>
      </c>
    </row>
    <row r="9" spans="1:27" x14ac:dyDescent="0.25">
      <c r="A9" t="b">
        <v>1</v>
      </c>
      <c r="B9">
        <v>255</v>
      </c>
      <c r="C9" t="s">
        <v>85</v>
      </c>
      <c r="D9" t="s">
        <v>139</v>
      </c>
      <c r="E9">
        <v>21.46</v>
      </c>
      <c r="G9">
        <v>0</v>
      </c>
      <c r="L9">
        <v>21.87</v>
      </c>
      <c r="N9">
        <v>25.88</v>
      </c>
      <c r="W9">
        <v>732</v>
      </c>
      <c r="X9">
        <f>Q14-Q5</f>
        <v>2.2033333333333331</v>
      </c>
      <c r="Y9">
        <f>M14-M5</f>
        <v>-1.5033333333333303</v>
      </c>
      <c r="Z9">
        <f t="shared" si="0"/>
        <v>3.7066666666666634</v>
      </c>
      <c r="AA9">
        <f t="shared" si="1"/>
        <v>7.6591777658070764E-2</v>
      </c>
    </row>
    <row r="10" spans="1:27" x14ac:dyDescent="0.25">
      <c r="A10" t="b">
        <v>1</v>
      </c>
      <c r="B10">
        <v>255</v>
      </c>
      <c r="C10" t="s">
        <v>83</v>
      </c>
      <c r="D10" t="s">
        <v>139</v>
      </c>
      <c r="E10">
        <v>21.43</v>
      </c>
      <c r="G10">
        <v>0</v>
      </c>
      <c r="L10">
        <v>21.59</v>
      </c>
      <c r="N10">
        <v>25.76</v>
      </c>
      <c r="W10">
        <v>733</v>
      </c>
      <c r="X10">
        <f>Q17-Q5</f>
        <v>1.7766666666666708</v>
      </c>
      <c r="Y10">
        <f>M17-M5</f>
        <v>-1.1333333333333293</v>
      </c>
      <c r="Z10">
        <f t="shared" si="0"/>
        <v>2.91</v>
      </c>
      <c r="AA10">
        <f t="shared" si="1"/>
        <v>0.13304627280666997</v>
      </c>
    </row>
    <row r="11" spans="1:27" x14ac:dyDescent="0.25">
      <c r="A11" t="b">
        <v>1</v>
      </c>
      <c r="B11">
        <v>255</v>
      </c>
      <c r="C11" t="s">
        <v>81</v>
      </c>
      <c r="D11" t="s">
        <v>139</v>
      </c>
      <c r="E11">
        <v>21.61</v>
      </c>
      <c r="G11">
        <v>0</v>
      </c>
      <c r="K11" t="s">
        <v>79</v>
      </c>
      <c r="L11">
        <v>22.41</v>
      </c>
      <c r="M11">
        <f>AVERAGE(L11:L13)</f>
        <v>22.196666666666669</v>
      </c>
      <c r="N11">
        <v>26.4</v>
      </c>
      <c r="O11">
        <f>AVERAGE(N11:N13)</f>
        <v>26.363333333333333</v>
      </c>
      <c r="V11" t="s">
        <v>168</v>
      </c>
      <c r="W11">
        <v>745</v>
      </c>
    </row>
    <row r="12" spans="1:27" x14ac:dyDescent="0.25">
      <c r="A12" t="b">
        <v>1</v>
      </c>
      <c r="B12">
        <v>255</v>
      </c>
      <c r="C12" t="s">
        <v>70</v>
      </c>
      <c r="D12" t="s">
        <v>67</v>
      </c>
      <c r="E12">
        <v>24.86</v>
      </c>
      <c r="G12">
        <v>0</v>
      </c>
      <c r="L12">
        <v>22.42</v>
      </c>
      <c r="N12">
        <v>26.36</v>
      </c>
      <c r="W12">
        <v>750</v>
      </c>
    </row>
    <row r="13" spans="1:27" x14ac:dyDescent="0.25">
      <c r="A13" t="b">
        <v>1</v>
      </c>
      <c r="B13">
        <v>255</v>
      </c>
      <c r="C13" t="s">
        <v>69</v>
      </c>
      <c r="D13" t="s">
        <v>67</v>
      </c>
      <c r="E13">
        <v>25.65</v>
      </c>
      <c r="G13">
        <v>0</v>
      </c>
      <c r="L13">
        <v>21.76</v>
      </c>
      <c r="N13">
        <v>26.33</v>
      </c>
      <c r="W13">
        <v>751</v>
      </c>
    </row>
    <row r="14" spans="1:27" x14ac:dyDescent="0.25">
      <c r="A14" t="b">
        <v>1</v>
      </c>
      <c r="B14">
        <v>255</v>
      </c>
      <c r="C14" t="s">
        <v>68</v>
      </c>
      <c r="D14" t="s">
        <v>67</v>
      </c>
      <c r="E14">
        <v>24.8</v>
      </c>
      <c r="G14">
        <v>0</v>
      </c>
      <c r="K14" t="s">
        <v>71</v>
      </c>
      <c r="L14">
        <v>21.46</v>
      </c>
      <c r="M14">
        <f>AVERAGE(L14:L16)</f>
        <v>21.5</v>
      </c>
      <c r="P14">
        <v>22.68</v>
      </c>
      <c r="Q14">
        <f>AVERAGE(P14:P16)</f>
        <v>22.516666666666666</v>
      </c>
      <c r="V14" t="s">
        <v>169</v>
      </c>
      <c r="W14">
        <v>745</v>
      </c>
      <c r="X14">
        <f>U5-U5</f>
        <v>0</v>
      </c>
      <c r="Y14">
        <f>M5-M5</f>
        <v>0</v>
      </c>
      <c r="Z14">
        <f t="shared" si="0"/>
        <v>0</v>
      </c>
      <c r="AA14">
        <f t="shared" si="1"/>
        <v>1</v>
      </c>
    </row>
    <row r="15" spans="1:27" x14ac:dyDescent="0.25">
      <c r="A15" t="b">
        <v>1</v>
      </c>
      <c r="B15">
        <v>255</v>
      </c>
      <c r="C15" t="s">
        <v>65</v>
      </c>
      <c r="D15" t="s">
        <v>140</v>
      </c>
      <c r="E15">
        <v>26.25</v>
      </c>
      <c r="G15">
        <v>0</v>
      </c>
      <c r="L15">
        <v>21.43</v>
      </c>
      <c r="P15">
        <v>22.51</v>
      </c>
      <c r="W15">
        <v>752</v>
      </c>
      <c r="X15">
        <f>U26-U5</f>
        <v>1.9966666666666697</v>
      </c>
      <c r="Y15">
        <f>M26-M5</f>
        <v>-0.27666666666666728</v>
      </c>
      <c r="Z15">
        <f t="shared" si="0"/>
        <v>2.273333333333337</v>
      </c>
      <c r="AA15">
        <f t="shared" si="1"/>
        <v>0.20685140567500268</v>
      </c>
    </row>
    <row r="16" spans="1:27" x14ac:dyDescent="0.25">
      <c r="A16" t="b">
        <v>1</v>
      </c>
      <c r="B16">
        <v>255</v>
      </c>
      <c r="C16" t="s">
        <v>64</v>
      </c>
      <c r="D16" t="s">
        <v>140</v>
      </c>
      <c r="E16">
        <v>25.88</v>
      </c>
      <c r="G16">
        <v>0</v>
      </c>
      <c r="L16">
        <v>21.61</v>
      </c>
      <c r="P16">
        <v>22.36</v>
      </c>
      <c r="W16">
        <v>753</v>
      </c>
      <c r="X16">
        <f>U29-U5</f>
        <v>1.4100000000000072</v>
      </c>
      <c r="Y16">
        <f>M29-M5</f>
        <v>-1.563333333333329</v>
      </c>
      <c r="Z16">
        <f t="shared" si="0"/>
        <v>2.9733333333333363</v>
      </c>
      <c r="AA16">
        <f t="shared" si="1"/>
        <v>0.1273319762446613</v>
      </c>
    </row>
    <row r="17" spans="1:25" x14ac:dyDescent="0.25">
      <c r="A17" t="b">
        <v>1</v>
      </c>
      <c r="B17">
        <v>255</v>
      </c>
      <c r="C17" t="s">
        <v>63</v>
      </c>
      <c r="D17" t="s">
        <v>140</v>
      </c>
      <c r="E17">
        <v>25.76</v>
      </c>
      <c r="G17">
        <v>0</v>
      </c>
      <c r="K17" t="s">
        <v>66</v>
      </c>
      <c r="L17">
        <v>21.94</v>
      </c>
      <c r="M17">
        <f>AVERAGE(L17:L19)</f>
        <v>21.87</v>
      </c>
      <c r="P17">
        <v>22.36</v>
      </c>
      <c r="Q17">
        <f>AVERAGE(P17:P19)</f>
        <v>22.090000000000003</v>
      </c>
    </row>
    <row r="18" spans="1:25" x14ac:dyDescent="0.25">
      <c r="A18" t="b">
        <v>1</v>
      </c>
      <c r="B18">
        <v>255</v>
      </c>
      <c r="C18" t="s">
        <v>60</v>
      </c>
      <c r="D18" t="s">
        <v>141</v>
      </c>
      <c r="E18">
        <v>26.4</v>
      </c>
      <c r="G18">
        <v>0</v>
      </c>
      <c r="L18">
        <v>21.94</v>
      </c>
      <c r="P18">
        <v>21.95</v>
      </c>
    </row>
    <row r="19" spans="1:25" x14ac:dyDescent="0.25">
      <c r="A19" t="b">
        <v>1</v>
      </c>
      <c r="B19">
        <v>255</v>
      </c>
      <c r="C19" t="s">
        <v>59</v>
      </c>
      <c r="D19" t="s">
        <v>141</v>
      </c>
      <c r="E19">
        <v>26.36</v>
      </c>
      <c r="G19">
        <v>0</v>
      </c>
      <c r="L19">
        <v>21.73</v>
      </c>
      <c r="P19">
        <v>21.96</v>
      </c>
    </row>
    <row r="20" spans="1:25" x14ac:dyDescent="0.25">
      <c r="A20" t="b">
        <v>1</v>
      </c>
      <c r="B20">
        <v>255</v>
      </c>
      <c r="C20" t="s">
        <v>58</v>
      </c>
      <c r="D20" t="s">
        <v>141</v>
      </c>
      <c r="E20">
        <v>26.33</v>
      </c>
      <c r="G20">
        <v>0</v>
      </c>
      <c r="K20" t="s">
        <v>61</v>
      </c>
    </row>
    <row r="21" spans="1:25" x14ac:dyDescent="0.25">
      <c r="A21" t="b">
        <v>1</v>
      </c>
      <c r="B21">
        <v>255</v>
      </c>
      <c r="C21" t="s">
        <v>55</v>
      </c>
      <c r="D21" t="s">
        <v>128</v>
      </c>
      <c r="E21">
        <v>22.41</v>
      </c>
      <c r="G21">
        <v>0</v>
      </c>
      <c r="X21" s="5"/>
      <c r="Y21" s="5"/>
    </row>
    <row r="22" spans="1:25" x14ac:dyDescent="0.25">
      <c r="A22" t="b">
        <v>1</v>
      </c>
      <c r="B22">
        <v>255</v>
      </c>
      <c r="C22" t="s">
        <v>54</v>
      </c>
      <c r="D22" t="s">
        <v>128</v>
      </c>
      <c r="E22">
        <v>22.42</v>
      </c>
      <c r="G22">
        <v>0</v>
      </c>
    </row>
    <row r="23" spans="1:25" x14ac:dyDescent="0.25">
      <c r="A23" t="b">
        <v>1</v>
      </c>
      <c r="B23">
        <v>255</v>
      </c>
      <c r="C23" t="s">
        <v>53</v>
      </c>
      <c r="D23" t="s">
        <v>128</v>
      </c>
      <c r="E23">
        <v>21.76</v>
      </c>
      <c r="G23">
        <v>0</v>
      </c>
      <c r="K23" t="s">
        <v>56</v>
      </c>
    </row>
    <row r="24" spans="1:25" x14ac:dyDescent="0.25">
      <c r="A24" t="b">
        <v>1</v>
      </c>
      <c r="B24">
        <v>255</v>
      </c>
      <c r="C24" t="s">
        <v>50</v>
      </c>
      <c r="D24" t="s">
        <v>47</v>
      </c>
      <c r="E24">
        <v>19.97</v>
      </c>
      <c r="G24">
        <v>0</v>
      </c>
    </row>
    <row r="25" spans="1:25" x14ac:dyDescent="0.25">
      <c r="A25" t="b">
        <v>1</v>
      </c>
      <c r="B25">
        <v>255</v>
      </c>
      <c r="C25" t="s">
        <v>49</v>
      </c>
      <c r="D25" t="s">
        <v>47</v>
      </c>
      <c r="E25">
        <v>20.73</v>
      </c>
      <c r="G25">
        <v>0</v>
      </c>
    </row>
    <row r="26" spans="1:25" x14ac:dyDescent="0.25">
      <c r="A26" t="b">
        <v>1</v>
      </c>
      <c r="B26">
        <v>255</v>
      </c>
      <c r="C26" t="s">
        <v>48</v>
      </c>
      <c r="D26" t="s">
        <v>47</v>
      </c>
      <c r="E26">
        <v>20.239999999999998</v>
      </c>
      <c r="G26">
        <v>0</v>
      </c>
      <c r="K26" t="s">
        <v>51</v>
      </c>
      <c r="L26">
        <v>22.46</v>
      </c>
      <c r="M26">
        <f>AVERAGE(L26:L28)</f>
        <v>22.726666666666663</v>
      </c>
      <c r="T26">
        <v>30.94</v>
      </c>
      <c r="U26">
        <f>AVERAGE(T26:T28)</f>
        <v>32.31</v>
      </c>
    </row>
    <row r="27" spans="1:25" x14ac:dyDescent="0.25">
      <c r="A27" t="b">
        <v>1</v>
      </c>
      <c r="B27">
        <v>255</v>
      </c>
      <c r="C27" t="s">
        <v>45</v>
      </c>
      <c r="D27" t="s">
        <v>142</v>
      </c>
      <c r="E27">
        <v>22.68</v>
      </c>
      <c r="G27">
        <v>0</v>
      </c>
      <c r="L27">
        <v>22.81</v>
      </c>
      <c r="T27">
        <v>33.42</v>
      </c>
    </row>
    <row r="28" spans="1:25" x14ac:dyDescent="0.25">
      <c r="A28" t="b">
        <v>1</v>
      </c>
      <c r="B28">
        <v>255</v>
      </c>
      <c r="C28" t="s">
        <v>44</v>
      </c>
      <c r="D28" t="s">
        <v>142</v>
      </c>
      <c r="E28">
        <v>22.51</v>
      </c>
      <c r="G28">
        <v>0</v>
      </c>
      <c r="L28">
        <v>22.91</v>
      </c>
      <c r="T28">
        <v>32.57</v>
      </c>
    </row>
    <row r="29" spans="1:25" x14ac:dyDescent="0.25">
      <c r="A29" t="b">
        <v>1</v>
      </c>
      <c r="B29">
        <v>255</v>
      </c>
      <c r="C29" t="s">
        <v>43</v>
      </c>
      <c r="D29" t="s">
        <v>142</v>
      </c>
      <c r="E29">
        <v>22.36</v>
      </c>
      <c r="G29">
        <v>0</v>
      </c>
      <c r="K29" t="s">
        <v>46</v>
      </c>
      <c r="L29">
        <v>21.42</v>
      </c>
      <c r="M29">
        <f>AVERAGE(L29:L31)</f>
        <v>21.44</v>
      </c>
      <c r="T29">
        <v>31.97</v>
      </c>
      <c r="U29">
        <f>AVERAGE(T29:T31)</f>
        <v>31.72333333333334</v>
      </c>
    </row>
    <row r="30" spans="1:25" x14ac:dyDescent="0.25">
      <c r="A30" t="b">
        <v>1</v>
      </c>
      <c r="B30">
        <v>255</v>
      </c>
      <c r="C30" t="s">
        <v>41</v>
      </c>
      <c r="D30" t="s">
        <v>143</v>
      </c>
      <c r="E30">
        <v>22.36</v>
      </c>
      <c r="G30">
        <v>0</v>
      </c>
      <c r="L30">
        <v>21.56</v>
      </c>
      <c r="T30">
        <v>32.49</v>
      </c>
    </row>
    <row r="31" spans="1:25" x14ac:dyDescent="0.25">
      <c r="A31" t="b">
        <v>1</v>
      </c>
      <c r="B31">
        <v>255</v>
      </c>
      <c r="C31" t="s">
        <v>40</v>
      </c>
      <c r="D31" t="s">
        <v>143</v>
      </c>
      <c r="E31">
        <v>21.95</v>
      </c>
      <c r="G31">
        <v>0</v>
      </c>
      <c r="L31">
        <v>21.34</v>
      </c>
      <c r="T31">
        <v>30.71</v>
      </c>
    </row>
    <row r="32" spans="1:25" x14ac:dyDescent="0.25">
      <c r="A32" t="b">
        <v>1</v>
      </c>
      <c r="B32">
        <v>255</v>
      </c>
      <c r="C32" t="s">
        <v>39</v>
      </c>
      <c r="D32" t="s">
        <v>143</v>
      </c>
      <c r="E32">
        <v>21.96</v>
      </c>
      <c r="G32">
        <v>0</v>
      </c>
    </row>
    <row r="33" spans="1:7" x14ac:dyDescent="0.25">
      <c r="A33" t="b">
        <v>1</v>
      </c>
      <c r="B33">
        <v>255</v>
      </c>
      <c r="C33" t="s">
        <v>37</v>
      </c>
      <c r="D33" t="s">
        <v>129</v>
      </c>
      <c r="E33">
        <v>21.94</v>
      </c>
      <c r="G33">
        <v>0</v>
      </c>
    </row>
    <row r="34" spans="1:7" x14ac:dyDescent="0.25">
      <c r="A34" t="b">
        <v>1</v>
      </c>
      <c r="B34">
        <v>255</v>
      </c>
      <c r="C34" t="s">
        <v>36</v>
      </c>
      <c r="D34" t="s">
        <v>129</v>
      </c>
      <c r="E34">
        <v>21.94</v>
      </c>
      <c r="G34">
        <v>0</v>
      </c>
    </row>
    <row r="35" spans="1:7" x14ac:dyDescent="0.25">
      <c r="A35" t="b">
        <v>1</v>
      </c>
      <c r="B35">
        <v>255</v>
      </c>
      <c r="C35" t="s">
        <v>35</v>
      </c>
      <c r="D35" t="s">
        <v>129</v>
      </c>
      <c r="E35">
        <v>21.73</v>
      </c>
      <c r="G35">
        <v>0</v>
      </c>
    </row>
    <row r="36" spans="1:7" x14ac:dyDescent="0.25">
      <c r="A36" t="b">
        <v>1</v>
      </c>
      <c r="B36">
        <v>255</v>
      </c>
      <c r="C36" t="s">
        <v>17</v>
      </c>
      <c r="D36" t="s">
        <v>14</v>
      </c>
      <c r="E36">
        <v>29.62</v>
      </c>
      <c r="G36">
        <v>0</v>
      </c>
    </row>
    <row r="37" spans="1:7" x14ac:dyDescent="0.25">
      <c r="A37" t="b">
        <v>1</v>
      </c>
      <c r="B37">
        <v>255</v>
      </c>
      <c r="C37" t="s">
        <v>16</v>
      </c>
      <c r="D37" t="s">
        <v>14</v>
      </c>
      <c r="E37">
        <v>31.34</v>
      </c>
      <c r="G37">
        <v>0</v>
      </c>
    </row>
    <row r="38" spans="1:7" x14ac:dyDescent="0.25">
      <c r="A38" t="b">
        <v>1</v>
      </c>
      <c r="B38">
        <v>255</v>
      </c>
      <c r="C38" t="s">
        <v>15</v>
      </c>
      <c r="D38" t="s">
        <v>14</v>
      </c>
      <c r="E38">
        <v>29.98</v>
      </c>
      <c r="G38">
        <v>0</v>
      </c>
    </row>
    <row r="39" spans="1:7" x14ac:dyDescent="0.25">
      <c r="A39" t="b">
        <v>1</v>
      </c>
      <c r="B39">
        <v>255</v>
      </c>
      <c r="C39" t="s">
        <v>13</v>
      </c>
      <c r="D39" t="s">
        <v>144</v>
      </c>
      <c r="E39">
        <v>30.94</v>
      </c>
      <c r="G39">
        <v>0</v>
      </c>
    </row>
    <row r="40" spans="1:7" x14ac:dyDescent="0.25">
      <c r="A40" t="b">
        <v>1</v>
      </c>
      <c r="B40">
        <v>255</v>
      </c>
      <c r="C40" t="s">
        <v>12</v>
      </c>
      <c r="D40" t="s">
        <v>144</v>
      </c>
      <c r="E40">
        <v>33.42</v>
      </c>
      <c r="G40">
        <v>0</v>
      </c>
    </row>
    <row r="41" spans="1:7" x14ac:dyDescent="0.25">
      <c r="A41" t="b">
        <v>1</v>
      </c>
      <c r="B41">
        <v>255</v>
      </c>
      <c r="C41" t="s">
        <v>11</v>
      </c>
      <c r="D41" t="s">
        <v>144</v>
      </c>
      <c r="E41">
        <v>32.57</v>
      </c>
      <c r="G41">
        <v>0</v>
      </c>
    </row>
    <row r="42" spans="1:7" x14ac:dyDescent="0.25">
      <c r="A42" t="b">
        <v>1</v>
      </c>
      <c r="B42">
        <v>255</v>
      </c>
      <c r="C42" t="s">
        <v>9</v>
      </c>
      <c r="D42" t="s">
        <v>145</v>
      </c>
      <c r="E42">
        <v>31.97</v>
      </c>
      <c r="G42">
        <v>0</v>
      </c>
    </row>
    <row r="43" spans="1:7" x14ac:dyDescent="0.25">
      <c r="A43" t="b">
        <v>1</v>
      </c>
      <c r="B43">
        <v>255</v>
      </c>
      <c r="C43" t="s">
        <v>8</v>
      </c>
      <c r="D43" t="s">
        <v>145</v>
      </c>
      <c r="E43">
        <v>32.49</v>
      </c>
      <c r="G43">
        <v>0</v>
      </c>
    </row>
    <row r="44" spans="1:7" x14ac:dyDescent="0.25">
      <c r="A44" t="b">
        <v>1</v>
      </c>
      <c r="B44">
        <v>255</v>
      </c>
      <c r="C44" t="s">
        <v>7</v>
      </c>
      <c r="D44" t="s">
        <v>145</v>
      </c>
      <c r="E44">
        <v>30.71</v>
      </c>
      <c r="G44">
        <v>0</v>
      </c>
    </row>
    <row r="45" spans="1:7" x14ac:dyDescent="0.25">
      <c r="A45" t="b">
        <v>1</v>
      </c>
      <c r="B45">
        <v>255</v>
      </c>
      <c r="C45" t="s">
        <v>5</v>
      </c>
      <c r="D45" t="s">
        <v>146</v>
      </c>
      <c r="E45">
        <v>21.42</v>
      </c>
      <c r="G45">
        <v>0</v>
      </c>
    </row>
    <row r="46" spans="1:7" x14ac:dyDescent="0.25">
      <c r="A46" t="b">
        <v>1</v>
      </c>
      <c r="B46">
        <v>255</v>
      </c>
      <c r="C46" t="s">
        <v>4</v>
      </c>
      <c r="D46" t="s">
        <v>146</v>
      </c>
      <c r="E46">
        <v>21.56</v>
      </c>
      <c r="G46">
        <v>0</v>
      </c>
    </row>
    <row r="47" spans="1:7" x14ac:dyDescent="0.25">
      <c r="A47" t="b">
        <v>1</v>
      </c>
      <c r="B47">
        <v>255</v>
      </c>
      <c r="C47" t="s">
        <v>3</v>
      </c>
      <c r="D47" t="s">
        <v>146</v>
      </c>
      <c r="E47">
        <v>21.34</v>
      </c>
      <c r="G47">
        <v>0</v>
      </c>
    </row>
    <row r="48" spans="1:7" x14ac:dyDescent="0.25">
      <c r="A48" t="b">
        <v>1</v>
      </c>
      <c r="B48">
        <v>255</v>
      </c>
      <c r="C48" t="s">
        <v>2</v>
      </c>
      <c r="D48" t="s">
        <v>136</v>
      </c>
      <c r="E48">
        <v>22.46</v>
      </c>
      <c r="G48">
        <v>0</v>
      </c>
    </row>
    <row r="49" spans="1:7" x14ac:dyDescent="0.25">
      <c r="A49" t="b">
        <v>1</v>
      </c>
      <c r="B49">
        <v>255</v>
      </c>
      <c r="C49" t="s">
        <v>1</v>
      </c>
      <c r="D49" t="s">
        <v>136</v>
      </c>
      <c r="E49">
        <v>22.81</v>
      </c>
      <c r="G49">
        <v>0</v>
      </c>
    </row>
    <row r="50" spans="1:7" x14ac:dyDescent="0.25">
      <c r="A50" t="b">
        <v>1</v>
      </c>
      <c r="B50">
        <v>255</v>
      </c>
      <c r="C50" t="s">
        <v>0</v>
      </c>
      <c r="D50" t="s">
        <v>136</v>
      </c>
      <c r="E50">
        <v>22.91</v>
      </c>
      <c r="G50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16469-CC2C-4853-B706-681C246228BC}">
  <dimension ref="A1:AA35"/>
  <sheetViews>
    <sheetView topLeftCell="B1" workbookViewId="0">
      <selection activeCell="V5" sqref="V5:V14"/>
    </sheetView>
  </sheetViews>
  <sheetFormatPr defaultRowHeight="15" x14ac:dyDescent="0.25"/>
  <cols>
    <col min="4" max="4" width="10.85546875" bestFit="1" customWidth="1"/>
    <col min="12" max="12" width="14.140625" customWidth="1"/>
    <col min="13" max="13" width="18.28515625" bestFit="1" customWidth="1"/>
    <col min="15" max="15" width="11.140625" bestFit="1" customWidth="1"/>
    <col min="17" max="17" width="11.140625" bestFit="1" customWidth="1"/>
    <col min="19" max="19" width="11.140625" bestFit="1" customWidth="1"/>
    <col min="21" max="21" width="11.140625" bestFit="1" customWidth="1"/>
  </cols>
  <sheetData>
    <row r="1" spans="1:27" x14ac:dyDescent="0.25">
      <c r="A1" t="s">
        <v>125</v>
      </c>
    </row>
    <row r="2" spans="1:27" x14ac:dyDescent="0.25">
      <c r="A2" t="s">
        <v>123</v>
      </c>
      <c r="B2" t="s">
        <v>122</v>
      </c>
      <c r="C2" t="s">
        <v>121</v>
      </c>
      <c r="D2" t="s">
        <v>120</v>
      </c>
      <c r="E2" t="s">
        <v>119</v>
      </c>
      <c r="F2" t="s">
        <v>118</v>
      </c>
      <c r="G2" t="s">
        <v>117</v>
      </c>
      <c r="H2" t="s">
        <v>116</v>
      </c>
    </row>
    <row r="3" spans="1:27" x14ac:dyDescent="0.25">
      <c r="A3" t="b">
        <v>1</v>
      </c>
      <c r="B3">
        <v>255</v>
      </c>
      <c r="C3" t="s">
        <v>115</v>
      </c>
      <c r="D3" t="s">
        <v>126</v>
      </c>
      <c r="E3">
        <v>22.94</v>
      </c>
      <c r="G3">
        <v>0</v>
      </c>
    </row>
    <row r="4" spans="1:27" ht="45" x14ac:dyDescent="0.25">
      <c r="A4" t="b">
        <v>1</v>
      </c>
      <c r="B4">
        <v>255</v>
      </c>
      <c r="C4" t="s">
        <v>114</v>
      </c>
      <c r="D4" t="s">
        <v>126</v>
      </c>
      <c r="E4">
        <v>23.73</v>
      </c>
      <c r="G4">
        <v>0</v>
      </c>
      <c r="K4" s="3" t="s">
        <v>113</v>
      </c>
      <c r="L4" s="4" t="s">
        <v>112</v>
      </c>
      <c r="M4" s="3" t="s">
        <v>111</v>
      </c>
      <c r="N4" s="3" t="s">
        <v>110</v>
      </c>
      <c r="O4" s="3" t="s">
        <v>109</v>
      </c>
      <c r="P4" s="3" t="s">
        <v>108</v>
      </c>
      <c r="Q4" s="3" t="s">
        <v>107</v>
      </c>
      <c r="R4" s="3" t="s">
        <v>106</v>
      </c>
      <c r="S4" s="3" t="s">
        <v>105</v>
      </c>
      <c r="T4" s="3" t="s">
        <v>104</v>
      </c>
      <c r="U4" s="3" t="s">
        <v>103</v>
      </c>
      <c r="X4" s="1" t="s">
        <v>102</v>
      </c>
      <c r="Y4" s="1" t="s">
        <v>101</v>
      </c>
      <c r="Z4" s="2" t="s">
        <v>100</v>
      </c>
      <c r="AA4" s="1" t="s">
        <v>99</v>
      </c>
    </row>
    <row r="5" spans="1:27" x14ac:dyDescent="0.25">
      <c r="A5" t="b">
        <v>1</v>
      </c>
      <c r="B5">
        <v>255</v>
      </c>
      <c r="C5" t="s">
        <v>98</v>
      </c>
      <c r="D5" t="s">
        <v>126</v>
      </c>
      <c r="E5">
        <v>22.86</v>
      </c>
      <c r="G5">
        <v>0</v>
      </c>
      <c r="K5" t="s">
        <v>96</v>
      </c>
      <c r="L5">
        <v>22.94</v>
      </c>
      <c r="M5">
        <f>AVERAGE(L5:L7,E33)</f>
        <v>23.1675</v>
      </c>
      <c r="R5">
        <v>22.81</v>
      </c>
      <c r="S5">
        <f>AVERAGE(R5:R7)</f>
        <v>22.923333333333332</v>
      </c>
      <c r="T5">
        <v>28.5</v>
      </c>
      <c r="U5">
        <f>AVERAGE(T5:T7)</f>
        <v>28.52</v>
      </c>
      <c r="V5" t="s">
        <v>95</v>
      </c>
      <c r="W5">
        <v>745</v>
      </c>
    </row>
    <row r="6" spans="1:27" x14ac:dyDescent="0.25">
      <c r="A6" t="b">
        <v>1</v>
      </c>
      <c r="B6">
        <v>255</v>
      </c>
      <c r="C6" t="s">
        <v>77</v>
      </c>
      <c r="D6" t="s">
        <v>127</v>
      </c>
      <c r="E6">
        <v>22.51</v>
      </c>
      <c r="G6">
        <v>0</v>
      </c>
      <c r="L6">
        <v>23.73</v>
      </c>
      <c r="R6">
        <v>23.3</v>
      </c>
      <c r="T6">
        <v>28.72</v>
      </c>
      <c r="W6">
        <v>730</v>
      </c>
      <c r="AA6" s="6"/>
    </row>
    <row r="7" spans="1:27" x14ac:dyDescent="0.25">
      <c r="A7" t="b">
        <v>1</v>
      </c>
      <c r="B7">
        <v>255</v>
      </c>
      <c r="C7" t="s">
        <v>75</v>
      </c>
      <c r="D7" t="s">
        <v>127</v>
      </c>
      <c r="E7">
        <v>22.54</v>
      </c>
      <c r="G7">
        <v>0</v>
      </c>
      <c r="L7">
        <v>22.86</v>
      </c>
      <c r="R7">
        <v>22.66</v>
      </c>
      <c r="T7">
        <v>28.34</v>
      </c>
      <c r="W7">
        <v>731</v>
      </c>
    </row>
    <row r="8" spans="1:27" x14ac:dyDescent="0.25">
      <c r="A8" t="b">
        <v>1</v>
      </c>
      <c r="B8">
        <v>255</v>
      </c>
      <c r="C8" t="s">
        <v>73</v>
      </c>
      <c r="D8" t="s">
        <v>127</v>
      </c>
      <c r="E8">
        <v>21.95</v>
      </c>
      <c r="G8">
        <v>0</v>
      </c>
      <c r="K8" t="s">
        <v>88</v>
      </c>
      <c r="V8" t="s">
        <v>87</v>
      </c>
      <c r="W8">
        <v>745</v>
      </c>
    </row>
    <row r="9" spans="1:27" x14ac:dyDescent="0.25">
      <c r="A9" t="b">
        <v>1</v>
      </c>
      <c r="B9">
        <v>255</v>
      </c>
      <c r="C9" t="s">
        <v>33</v>
      </c>
      <c r="D9" t="s">
        <v>130</v>
      </c>
      <c r="E9">
        <v>22.81</v>
      </c>
      <c r="G9">
        <v>0</v>
      </c>
      <c r="W9">
        <v>732</v>
      </c>
    </row>
    <row r="10" spans="1:27" x14ac:dyDescent="0.25">
      <c r="A10" t="b">
        <v>1</v>
      </c>
      <c r="B10">
        <v>255</v>
      </c>
      <c r="C10" t="s">
        <v>32</v>
      </c>
      <c r="D10" t="s">
        <v>130</v>
      </c>
      <c r="E10">
        <v>23.3</v>
      </c>
      <c r="G10">
        <v>0</v>
      </c>
      <c r="W10">
        <v>733</v>
      </c>
    </row>
    <row r="11" spans="1:27" x14ac:dyDescent="0.25">
      <c r="A11" t="b">
        <v>1</v>
      </c>
      <c r="B11">
        <v>255</v>
      </c>
      <c r="C11" t="s">
        <v>31</v>
      </c>
      <c r="D11" t="s">
        <v>130</v>
      </c>
      <c r="E11">
        <v>22.66</v>
      </c>
      <c r="G11">
        <v>0</v>
      </c>
      <c r="K11" t="s">
        <v>79</v>
      </c>
      <c r="V11" t="s">
        <v>168</v>
      </c>
      <c r="W11">
        <v>745</v>
      </c>
      <c r="X11">
        <f>S5-S5</f>
        <v>0</v>
      </c>
      <c r="Y11">
        <f>M5-M5</f>
        <v>0</v>
      </c>
      <c r="Z11">
        <f t="shared" ref="Z5:Z16" si="0">X11-Y11</f>
        <v>0</v>
      </c>
      <c r="AA11">
        <f t="shared" ref="AA5:AA16" si="1">1/2^Z11</f>
        <v>1</v>
      </c>
    </row>
    <row r="12" spans="1:27" x14ac:dyDescent="0.25">
      <c r="A12" t="b">
        <v>1</v>
      </c>
      <c r="B12">
        <v>255</v>
      </c>
      <c r="C12" t="s">
        <v>29</v>
      </c>
      <c r="D12" t="s">
        <v>131</v>
      </c>
      <c r="E12">
        <v>25.36</v>
      </c>
      <c r="G12">
        <v>0</v>
      </c>
      <c r="W12">
        <v>750</v>
      </c>
      <c r="X12">
        <f>S20-S5</f>
        <v>2.2166666666666686</v>
      </c>
      <c r="Y12">
        <f>M20-M5</f>
        <v>-0.63749999999999929</v>
      </c>
      <c r="Z12">
        <f t="shared" si="0"/>
        <v>2.8541666666666679</v>
      </c>
      <c r="AA12">
        <f t="shared" si="1"/>
        <v>0.13829619161110407</v>
      </c>
    </row>
    <row r="13" spans="1:27" x14ac:dyDescent="0.25">
      <c r="A13" t="b">
        <v>1</v>
      </c>
      <c r="B13">
        <v>255</v>
      </c>
      <c r="C13" t="s">
        <v>28</v>
      </c>
      <c r="D13" t="s">
        <v>131</v>
      </c>
      <c r="E13">
        <v>24.87</v>
      </c>
      <c r="G13">
        <v>0</v>
      </c>
      <c r="W13">
        <v>751</v>
      </c>
      <c r="X13">
        <f>S23-S5</f>
        <v>1.5500000000000007</v>
      </c>
      <c r="Y13">
        <f>M23-M5</f>
        <v>-0.34416666666666629</v>
      </c>
      <c r="Z13">
        <f t="shared" si="0"/>
        <v>1.894166666666667</v>
      </c>
      <c r="AA13">
        <f t="shared" si="1"/>
        <v>0.26902894995763571</v>
      </c>
    </row>
    <row r="14" spans="1:27" x14ac:dyDescent="0.25">
      <c r="A14" t="b">
        <v>1</v>
      </c>
      <c r="B14">
        <v>255</v>
      </c>
      <c r="C14" t="s">
        <v>27</v>
      </c>
      <c r="D14" t="s">
        <v>131</v>
      </c>
      <c r="E14">
        <v>25.19</v>
      </c>
      <c r="G14">
        <v>0</v>
      </c>
      <c r="K14" t="s">
        <v>71</v>
      </c>
      <c r="V14" t="s">
        <v>169</v>
      </c>
      <c r="W14">
        <v>745</v>
      </c>
      <c r="X14">
        <f>U5-U5</f>
        <v>0</v>
      </c>
      <c r="Y14">
        <f>M5-M5</f>
        <v>0</v>
      </c>
      <c r="Z14">
        <f t="shared" si="0"/>
        <v>0</v>
      </c>
      <c r="AA14">
        <f t="shared" si="1"/>
        <v>1</v>
      </c>
    </row>
    <row r="15" spans="1:27" x14ac:dyDescent="0.25">
      <c r="A15" t="b">
        <v>1</v>
      </c>
      <c r="B15">
        <v>255</v>
      </c>
      <c r="C15" t="s">
        <v>25</v>
      </c>
      <c r="D15" t="s">
        <v>132</v>
      </c>
      <c r="E15">
        <v>24.39</v>
      </c>
      <c r="G15">
        <v>0</v>
      </c>
      <c r="W15">
        <v>752</v>
      </c>
      <c r="X15">
        <f>U26-U5</f>
        <v>1.7966666666666669</v>
      </c>
      <c r="Y15">
        <f>M26-M5</f>
        <v>-1.5850000000000009</v>
      </c>
      <c r="Z15">
        <f t="shared" si="0"/>
        <v>3.3816666666666677</v>
      </c>
      <c r="AA15">
        <f t="shared" si="1"/>
        <v>9.5943796163270964E-2</v>
      </c>
    </row>
    <row r="16" spans="1:27" x14ac:dyDescent="0.25">
      <c r="A16" t="b">
        <v>1</v>
      </c>
      <c r="B16">
        <v>255</v>
      </c>
      <c r="C16" t="s">
        <v>24</v>
      </c>
      <c r="D16" t="s">
        <v>132</v>
      </c>
      <c r="E16">
        <v>24.55</v>
      </c>
      <c r="G16">
        <v>0</v>
      </c>
      <c r="W16">
        <v>753</v>
      </c>
      <c r="X16">
        <f>U29-U5</f>
        <v>2.9299999999999997</v>
      </c>
      <c r="Y16">
        <f>M29-M5</f>
        <v>-0.11416666666666941</v>
      </c>
      <c r="Z16">
        <f t="shared" si="0"/>
        <v>3.0441666666666691</v>
      </c>
      <c r="AA16">
        <f t="shared" si="1"/>
        <v>0.12123123280251238</v>
      </c>
    </row>
    <row r="17" spans="1:21" x14ac:dyDescent="0.25">
      <c r="A17" t="b">
        <v>1</v>
      </c>
      <c r="B17">
        <v>255</v>
      </c>
      <c r="C17" t="s">
        <v>23</v>
      </c>
      <c r="D17" t="s">
        <v>132</v>
      </c>
      <c r="E17">
        <v>24.48</v>
      </c>
      <c r="G17">
        <v>0</v>
      </c>
      <c r="K17" t="s">
        <v>66</v>
      </c>
    </row>
    <row r="18" spans="1:21" x14ac:dyDescent="0.25">
      <c r="A18" t="b">
        <v>1</v>
      </c>
      <c r="B18">
        <v>255</v>
      </c>
      <c r="C18" t="s">
        <v>21</v>
      </c>
      <c r="D18" t="s">
        <v>133</v>
      </c>
      <c r="E18">
        <v>22.83</v>
      </c>
      <c r="G18">
        <v>0</v>
      </c>
    </row>
    <row r="19" spans="1:21" x14ac:dyDescent="0.25">
      <c r="A19" t="b">
        <v>1</v>
      </c>
      <c r="B19">
        <v>255</v>
      </c>
      <c r="C19" t="s">
        <v>20</v>
      </c>
      <c r="D19" t="s">
        <v>133</v>
      </c>
      <c r="E19">
        <v>22.74</v>
      </c>
      <c r="G19">
        <v>0</v>
      </c>
    </row>
    <row r="20" spans="1:21" x14ac:dyDescent="0.25">
      <c r="A20" t="b">
        <v>1</v>
      </c>
      <c r="B20">
        <v>255</v>
      </c>
      <c r="C20" t="s">
        <v>19</v>
      </c>
      <c r="D20" t="s">
        <v>133</v>
      </c>
      <c r="E20">
        <v>22.9</v>
      </c>
      <c r="G20">
        <v>0</v>
      </c>
      <c r="K20" t="s">
        <v>61</v>
      </c>
      <c r="L20">
        <v>22.51</v>
      </c>
      <c r="M20">
        <f>AVERAGE(L20:L22,E34)</f>
        <v>22.53</v>
      </c>
      <c r="R20">
        <v>25.36</v>
      </c>
      <c r="S20">
        <f>AVERAGE(R20:R22)</f>
        <v>25.14</v>
      </c>
    </row>
    <row r="21" spans="1:21" x14ac:dyDescent="0.25">
      <c r="A21" t="b">
        <v>1</v>
      </c>
      <c r="B21">
        <v>255</v>
      </c>
      <c r="C21" t="s">
        <v>17</v>
      </c>
      <c r="D21" t="s">
        <v>134</v>
      </c>
      <c r="E21">
        <v>28.5</v>
      </c>
      <c r="G21">
        <v>0</v>
      </c>
      <c r="L21">
        <v>22.54</v>
      </c>
      <c r="R21">
        <v>24.87</v>
      </c>
    </row>
    <row r="22" spans="1:21" x14ac:dyDescent="0.25">
      <c r="A22" t="b">
        <v>1</v>
      </c>
      <c r="B22">
        <v>255</v>
      </c>
      <c r="C22" t="s">
        <v>16</v>
      </c>
      <c r="D22" t="s">
        <v>134</v>
      </c>
      <c r="E22">
        <v>28.72</v>
      </c>
      <c r="G22">
        <v>0</v>
      </c>
      <c r="L22">
        <v>21.95</v>
      </c>
      <c r="R22">
        <v>25.19</v>
      </c>
    </row>
    <row r="23" spans="1:21" x14ac:dyDescent="0.25">
      <c r="A23" t="b">
        <v>1</v>
      </c>
      <c r="B23">
        <v>255</v>
      </c>
      <c r="C23" t="s">
        <v>15</v>
      </c>
      <c r="D23" t="s">
        <v>134</v>
      </c>
      <c r="E23">
        <v>28.34</v>
      </c>
      <c r="G23">
        <v>0</v>
      </c>
      <c r="K23" t="s">
        <v>56</v>
      </c>
      <c r="L23">
        <v>22.83</v>
      </c>
      <c r="M23">
        <f>AVERAGE(L23:L25)</f>
        <v>22.823333333333334</v>
      </c>
      <c r="R23">
        <v>24.39</v>
      </c>
      <c r="S23">
        <f>AVERAGE(R23:R25)</f>
        <v>24.473333333333333</v>
      </c>
    </row>
    <row r="24" spans="1:21" x14ac:dyDescent="0.25">
      <c r="A24" t="b">
        <v>1</v>
      </c>
      <c r="B24">
        <v>255</v>
      </c>
      <c r="C24" t="s">
        <v>13</v>
      </c>
      <c r="D24" t="s">
        <v>167</v>
      </c>
      <c r="E24">
        <v>31.33</v>
      </c>
      <c r="G24">
        <v>0</v>
      </c>
      <c r="L24">
        <v>22.74</v>
      </c>
      <c r="R24">
        <v>24.55</v>
      </c>
    </row>
    <row r="25" spans="1:21" x14ac:dyDescent="0.25">
      <c r="A25" t="b">
        <v>1</v>
      </c>
      <c r="B25">
        <v>255</v>
      </c>
      <c r="C25" t="s">
        <v>12</v>
      </c>
      <c r="D25" t="s">
        <v>167</v>
      </c>
      <c r="E25">
        <v>30.85</v>
      </c>
      <c r="G25">
        <v>0</v>
      </c>
      <c r="L25">
        <v>22.9</v>
      </c>
      <c r="R25">
        <v>24.48</v>
      </c>
    </row>
    <row r="26" spans="1:21" x14ac:dyDescent="0.25">
      <c r="A26" t="b">
        <v>1</v>
      </c>
      <c r="B26">
        <v>255</v>
      </c>
      <c r="C26" t="s">
        <v>11</v>
      </c>
      <c r="D26" t="s">
        <v>167</v>
      </c>
      <c r="E26">
        <v>32.17</v>
      </c>
      <c r="G26">
        <v>0</v>
      </c>
      <c r="K26" t="s">
        <v>51</v>
      </c>
      <c r="L26">
        <v>20.73</v>
      </c>
      <c r="M26">
        <f>AVERAGE(L26:L28,E35)</f>
        <v>21.5825</v>
      </c>
      <c r="T26">
        <v>29.61</v>
      </c>
      <c r="U26">
        <f>AVERAGE(T26:T28)</f>
        <v>30.316666666666666</v>
      </c>
    </row>
    <row r="27" spans="1:21" x14ac:dyDescent="0.25">
      <c r="A27" t="b">
        <v>1</v>
      </c>
      <c r="B27">
        <v>255</v>
      </c>
      <c r="C27" t="s">
        <v>9</v>
      </c>
      <c r="D27" t="s">
        <v>135</v>
      </c>
      <c r="E27">
        <v>29.61</v>
      </c>
      <c r="G27">
        <v>0</v>
      </c>
      <c r="L27">
        <v>21.48</v>
      </c>
      <c r="T27">
        <v>30.58</v>
      </c>
    </row>
    <row r="28" spans="1:21" x14ac:dyDescent="0.25">
      <c r="A28" t="b">
        <v>1</v>
      </c>
      <c r="B28">
        <v>255</v>
      </c>
      <c r="C28" t="s">
        <v>8</v>
      </c>
      <c r="D28" t="s">
        <v>135</v>
      </c>
      <c r="E28">
        <v>30.58</v>
      </c>
      <c r="G28">
        <v>0</v>
      </c>
      <c r="L28">
        <v>21.22</v>
      </c>
      <c r="T28">
        <v>30.76</v>
      </c>
    </row>
    <row r="29" spans="1:21" x14ac:dyDescent="0.25">
      <c r="A29" t="b">
        <v>1</v>
      </c>
      <c r="B29">
        <v>255</v>
      </c>
      <c r="C29" t="s">
        <v>7</v>
      </c>
      <c r="D29" t="s">
        <v>135</v>
      </c>
      <c r="E29">
        <v>30.76</v>
      </c>
      <c r="G29">
        <v>0</v>
      </c>
      <c r="K29" t="s">
        <v>46</v>
      </c>
      <c r="L29">
        <v>23.14</v>
      </c>
      <c r="M29">
        <f>AVERAGE(L29:L31)</f>
        <v>23.053333333333331</v>
      </c>
      <c r="T29">
        <v>31.33</v>
      </c>
      <c r="U29">
        <f>AVERAGE(T29:T31)</f>
        <v>31.45</v>
      </c>
    </row>
    <row r="30" spans="1:21" x14ac:dyDescent="0.25">
      <c r="A30" t="b">
        <v>1</v>
      </c>
      <c r="B30">
        <v>255</v>
      </c>
      <c r="C30" t="s">
        <v>5</v>
      </c>
      <c r="D30" t="s">
        <v>136</v>
      </c>
      <c r="E30">
        <v>20.73</v>
      </c>
      <c r="G30">
        <v>0</v>
      </c>
      <c r="L30">
        <v>23.12</v>
      </c>
      <c r="T30">
        <v>30.85</v>
      </c>
    </row>
    <row r="31" spans="1:21" x14ac:dyDescent="0.25">
      <c r="A31" t="b">
        <v>1</v>
      </c>
      <c r="B31">
        <v>255</v>
      </c>
      <c r="C31" t="s">
        <v>4</v>
      </c>
      <c r="D31" t="s">
        <v>136</v>
      </c>
      <c r="E31">
        <v>21.48</v>
      </c>
      <c r="G31">
        <v>0</v>
      </c>
      <c r="L31">
        <v>22.9</v>
      </c>
      <c r="T31">
        <v>32.17</v>
      </c>
    </row>
    <row r="32" spans="1:21" x14ac:dyDescent="0.25">
      <c r="A32" t="b">
        <v>1</v>
      </c>
      <c r="B32">
        <v>255</v>
      </c>
      <c r="C32" t="s">
        <v>3</v>
      </c>
      <c r="D32" t="s">
        <v>136</v>
      </c>
      <c r="E32">
        <v>21.22</v>
      </c>
      <c r="G32">
        <v>0</v>
      </c>
    </row>
    <row r="33" spans="1:7" x14ac:dyDescent="0.25">
      <c r="A33" t="b">
        <v>1</v>
      </c>
      <c r="B33">
        <v>255</v>
      </c>
      <c r="C33" t="s">
        <v>2</v>
      </c>
      <c r="D33" t="s">
        <v>146</v>
      </c>
      <c r="E33">
        <v>23.14</v>
      </c>
      <c r="G33">
        <v>0</v>
      </c>
    </row>
    <row r="34" spans="1:7" x14ac:dyDescent="0.25">
      <c r="A34" t="b">
        <v>1</v>
      </c>
      <c r="B34">
        <v>255</v>
      </c>
      <c r="C34" t="s">
        <v>1</v>
      </c>
      <c r="D34" t="s">
        <v>146</v>
      </c>
      <c r="E34">
        <v>23.12</v>
      </c>
      <c r="G34">
        <v>0</v>
      </c>
    </row>
    <row r="35" spans="1:7" x14ac:dyDescent="0.25">
      <c r="A35" t="b">
        <v>1</v>
      </c>
      <c r="B35">
        <v>255</v>
      </c>
      <c r="C35" t="s">
        <v>0</v>
      </c>
      <c r="D35" t="s">
        <v>146</v>
      </c>
      <c r="E35">
        <v>22.9</v>
      </c>
      <c r="G35">
        <v>0</v>
      </c>
    </row>
  </sheetData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B3E33E-337B-4125-AED3-B8B1A94B6C0E}">
  <dimension ref="A1:AC54"/>
  <sheetViews>
    <sheetView topLeftCell="A29" workbookViewId="0">
      <selection activeCell="L53" sqref="L53"/>
    </sheetView>
  </sheetViews>
  <sheetFormatPr defaultRowHeight="15" x14ac:dyDescent="0.25"/>
  <cols>
    <col min="25" max="25" width="10.7109375" customWidth="1"/>
  </cols>
  <sheetData>
    <row r="1" spans="1:27" x14ac:dyDescent="0.25">
      <c r="A1" t="s">
        <v>150</v>
      </c>
    </row>
    <row r="2" spans="1:27" x14ac:dyDescent="0.25">
      <c r="A2" t="s">
        <v>123</v>
      </c>
      <c r="B2" t="s">
        <v>122</v>
      </c>
      <c r="C2" t="s">
        <v>121</v>
      </c>
      <c r="D2" t="s">
        <v>120</v>
      </c>
      <c r="E2" t="s">
        <v>119</v>
      </c>
      <c r="F2" t="s">
        <v>118</v>
      </c>
      <c r="G2" t="s">
        <v>117</v>
      </c>
      <c r="H2" t="s">
        <v>116</v>
      </c>
    </row>
    <row r="3" spans="1:27" x14ac:dyDescent="0.25">
      <c r="A3" t="b">
        <v>1</v>
      </c>
      <c r="B3">
        <v>255</v>
      </c>
      <c r="C3" t="s">
        <v>115</v>
      </c>
      <c r="D3" t="s">
        <v>151</v>
      </c>
      <c r="E3">
        <v>23.68</v>
      </c>
      <c r="G3">
        <v>0</v>
      </c>
    </row>
    <row r="4" spans="1:27" ht="45" x14ac:dyDescent="0.25">
      <c r="A4" t="b">
        <v>1</v>
      </c>
      <c r="B4">
        <v>255</v>
      </c>
      <c r="C4" t="s">
        <v>114</v>
      </c>
      <c r="D4" t="s">
        <v>151</v>
      </c>
      <c r="E4">
        <v>23.76</v>
      </c>
      <c r="G4">
        <v>0</v>
      </c>
      <c r="K4" s="3" t="s">
        <v>113</v>
      </c>
      <c r="L4" s="3" t="s">
        <v>112</v>
      </c>
      <c r="M4" s="3" t="s">
        <v>111</v>
      </c>
      <c r="N4" s="3" t="s">
        <v>110</v>
      </c>
      <c r="O4" s="3" t="s">
        <v>109</v>
      </c>
      <c r="P4" s="3" t="s">
        <v>108</v>
      </c>
      <c r="Q4" s="3" t="s">
        <v>107</v>
      </c>
      <c r="R4" s="3" t="s">
        <v>106</v>
      </c>
      <c r="S4" s="3" t="s">
        <v>105</v>
      </c>
      <c r="T4" s="3" t="s">
        <v>104</v>
      </c>
      <c r="U4" s="3" t="s">
        <v>103</v>
      </c>
      <c r="X4" s="1" t="s">
        <v>102</v>
      </c>
      <c r="Y4" s="1" t="s">
        <v>101</v>
      </c>
      <c r="Z4" s="2" t="s">
        <v>100</v>
      </c>
      <c r="AA4" s="1" t="s">
        <v>99</v>
      </c>
    </row>
    <row r="5" spans="1:27" x14ac:dyDescent="0.25">
      <c r="A5" t="b">
        <v>1</v>
      </c>
      <c r="B5">
        <v>255</v>
      </c>
      <c r="C5" t="s">
        <v>98</v>
      </c>
      <c r="D5" t="s">
        <v>151</v>
      </c>
      <c r="E5">
        <v>23.78</v>
      </c>
      <c r="G5">
        <v>0</v>
      </c>
      <c r="K5" t="s">
        <v>96</v>
      </c>
      <c r="L5">
        <v>23.68</v>
      </c>
      <c r="M5">
        <f>AVERAGE(L5:L7)</f>
        <v>23.74</v>
      </c>
      <c r="P5">
        <v>22.95</v>
      </c>
      <c r="Q5">
        <f>AVERAGE(P5:P7)</f>
        <v>23.133333333333336</v>
      </c>
      <c r="R5">
        <v>25.27</v>
      </c>
      <c r="S5">
        <f>AVERAGE(R5:R7)</f>
        <v>25.376666666666665</v>
      </c>
      <c r="T5">
        <v>33.28</v>
      </c>
      <c r="U5">
        <f>AVERAGE(T5:T7)</f>
        <v>32.54</v>
      </c>
      <c r="V5" t="s">
        <v>95</v>
      </c>
      <c r="W5">
        <v>745</v>
      </c>
    </row>
    <row r="6" spans="1:27" x14ac:dyDescent="0.25">
      <c r="A6" t="b">
        <v>1</v>
      </c>
      <c r="B6">
        <v>255</v>
      </c>
      <c r="C6" t="s">
        <v>94</v>
      </c>
      <c r="D6" t="s">
        <v>152</v>
      </c>
      <c r="E6">
        <v>24.32</v>
      </c>
      <c r="G6">
        <v>0</v>
      </c>
      <c r="L6">
        <v>23.76</v>
      </c>
      <c r="P6">
        <v>23.25</v>
      </c>
      <c r="R6">
        <v>25.54</v>
      </c>
      <c r="T6">
        <v>32.369999999999997</v>
      </c>
      <c r="W6">
        <v>730</v>
      </c>
    </row>
    <row r="7" spans="1:27" x14ac:dyDescent="0.25">
      <c r="A7" t="b">
        <v>1</v>
      </c>
      <c r="B7">
        <v>255</v>
      </c>
      <c r="C7" t="s">
        <v>92</v>
      </c>
      <c r="D7" t="s">
        <v>152</v>
      </c>
      <c r="E7">
        <v>24.26</v>
      </c>
      <c r="G7">
        <v>0</v>
      </c>
      <c r="L7">
        <v>23.78</v>
      </c>
      <c r="P7">
        <v>23.2</v>
      </c>
      <c r="R7">
        <v>25.32</v>
      </c>
      <c r="T7">
        <v>31.97</v>
      </c>
      <c r="W7">
        <v>731</v>
      </c>
      <c r="AA7" s="6"/>
    </row>
    <row r="8" spans="1:27" x14ac:dyDescent="0.25">
      <c r="A8" t="b">
        <v>1</v>
      </c>
      <c r="B8">
        <v>255</v>
      </c>
      <c r="C8" t="s">
        <v>90</v>
      </c>
      <c r="D8" t="s">
        <v>152</v>
      </c>
      <c r="E8">
        <v>24</v>
      </c>
      <c r="G8">
        <v>0</v>
      </c>
      <c r="K8" t="s">
        <v>88</v>
      </c>
      <c r="L8">
        <v>24.32</v>
      </c>
      <c r="V8" t="s">
        <v>87</v>
      </c>
      <c r="W8">
        <v>745</v>
      </c>
      <c r="X8">
        <f>Q5-Q5</f>
        <v>0</v>
      </c>
      <c r="Y8">
        <f>M5-M5</f>
        <v>0</v>
      </c>
      <c r="Z8">
        <f t="shared" ref="Z5:Z16" si="0">X8-Y8</f>
        <v>0</v>
      </c>
      <c r="AA8">
        <f t="shared" ref="AA5:AA16" si="1">1/2^Z8</f>
        <v>1</v>
      </c>
    </row>
    <row r="9" spans="1:27" x14ac:dyDescent="0.25">
      <c r="A9" t="b">
        <v>1</v>
      </c>
      <c r="B9">
        <v>255</v>
      </c>
      <c r="C9" t="s">
        <v>85</v>
      </c>
      <c r="D9" t="s">
        <v>153</v>
      </c>
      <c r="E9">
        <v>24.71</v>
      </c>
      <c r="G9">
        <v>0</v>
      </c>
      <c r="L9">
        <v>24.26</v>
      </c>
      <c r="W9">
        <v>732</v>
      </c>
      <c r="X9">
        <f>Q14-Q5</f>
        <v>4.1233333333333348</v>
      </c>
      <c r="Y9">
        <f>M14-M5</f>
        <v>0.96666666666666856</v>
      </c>
      <c r="Z9">
        <f t="shared" si="0"/>
        <v>3.1566666666666663</v>
      </c>
      <c r="AA9">
        <f t="shared" si="1"/>
        <v>0.1121369260962289</v>
      </c>
    </row>
    <row r="10" spans="1:27" x14ac:dyDescent="0.25">
      <c r="A10" t="b">
        <v>1</v>
      </c>
      <c r="B10">
        <v>255</v>
      </c>
      <c r="C10" t="s">
        <v>83</v>
      </c>
      <c r="D10" t="s">
        <v>153</v>
      </c>
      <c r="E10">
        <v>24.74</v>
      </c>
      <c r="G10">
        <v>0</v>
      </c>
      <c r="L10">
        <v>24</v>
      </c>
      <c r="W10">
        <v>733</v>
      </c>
      <c r="X10">
        <f>Q17-Q5</f>
        <v>4.4866666666666646</v>
      </c>
      <c r="Y10">
        <f>M17-M5</f>
        <v>2.5333333333333314</v>
      </c>
      <c r="Z10">
        <f t="shared" si="0"/>
        <v>1.9533333333333331</v>
      </c>
      <c r="AA10">
        <f t="shared" si="1"/>
        <v>0.25821892878734681</v>
      </c>
    </row>
    <row r="11" spans="1:27" x14ac:dyDescent="0.25">
      <c r="A11" t="b">
        <v>1</v>
      </c>
      <c r="B11">
        <v>255</v>
      </c>
      <c r="C11" t="s">
        <v>81</v>
      </c>
      <c r="D11" t="s">
        <v>153</v>
      </c>
      <c r="E11">
        <v>24.67</v>
      </c>
      <c r="G11">
        <v>0</v>
      </c>
      <c r="K11" t="s">
        <v>79</v>
      </c>
      <c r="L11">
        <v>23.45</v>
      </c>
      <c r="V11" t="s">
        <v>168</v>
      </c>
      <c r="W11">
        <v>745</v>
      </c>
      <c r="X11">
        <f>S5-S5</f>
        <v>0</v>
      </c>
      <c r="Y11">
        <f>M5-M5</f>
        <v>0</v>
      </c>
      <c r="Z11">
        <f t="shared" si="0"/>
        <v>0</v>
      </c>
      <c r="AA11">
        <f t="shared" si="1"/>
        <v>1</v>
      </c>
    </row>
    <row r="12" spans="1:27" x14ac:dyDescent="0.25">
      <c r="A12" t="b">
        <v>1</v>
      </c>
      <c r="B12">
        <v>255</v>
      </c>
      <c r="C12" t="s">
        <v>77</v>
      </c>
      <c r="D12" t="s">
        <v>154</v>
      </c>
      <c r="E12">
        <v>25.48</v>
      </c>
      <c r="G12">
        <v>0</v>
      </c>
      <c r="L12">
        <v>23.62</v>
      </c>
      <c r="W12">
        <v>750</v>
      </c>
      <c r="X12">
        <f>S20-S5</f>
        <v>4.0866666666666696</v>
      </c>
      <c r="Y12">
        <f>M20-M5</f>
        <v>1.6333333333333364</v>
      </c>
      <c r="Z12">
        <f t="shared" si="0"/>
        <v>2.4533333333333331</v>
      </c>
      <c r="AA12">
        <f t="shared" si="1"/>
        <v>0.18258835557625913</v>
      </c>
    </row>
    <row r="13" spans="1:27" x14ac:dyDescent="0.25">
      <c r="A13" t="b">
        <v>1</v>
      </c>
      <c r="B13">
        <v>255</v>
      </c>
      <c r="C13" t="s">
        <v>75</v>
      </c>
      <c r="D13" t="s">
        <v>154</v>
      </c>
      <c r="E13">
        <v>25.29</v>
      </c>
      <c r="G13">
        <v>0</v>
      </c>
      <c r="L13">
        <v>23.54</v>
      </c>
      <c r="N13" s="6"/>
      <c r="W13">
        <v>751</v>
      </c>
      <c r="X13">
        <f>S23-S5</f>
        <v>2.306666666666672</v>
      </c>
      <c r="Y13">
        <f>M23-M5</f>
        <v>0.59333333333333371</v>
      </c>
      <c r="Z13">
        <f t="shared" si="0"/>
        <v>1.7133333333333383</v>
      </c>
      <c r="AA13">
        <f t="shared" si="1"/>
        <v>0.30495465994005</v>
      </c>
    </row>
    <row r="14" spans="1:27" x14ac:dyDescent="0.25">
      <c r="A14" t="b">
        <v>1</v>
      </c>
      <c r="B14">
        <v>255</v>
      </c>
      <c r="C14" t="s">
        <v>73</v>
      </c>
      <c r="D14" t="s">
        <v>154</v>
      </c>
      <c r="E14">
        <v>25.35</v>
      </c>
      <c r="G14">
        <v>0</v>
      </c>
      <c r="K14" t="s">
        <v>71</v>
      </c>
      <c r="L14">
        <v>24.71</v>
      </c>
      <c r="M14">
        <f>AVERAGE(L14:L16)</f>
        <v>24.706666666666667</v>
      </c>
      <c r="P14">
        <v>27.22</v>
      </c>
      <c r="Q14">
        <f>AVERAGE(P14:P16)</f>
        <v>27.256666666666671</v>
      </c>
      <c r="V14" t="s">
        <v>169</v>
      </c>
      <c r="W14">
        <v>745</v>
      </c>
      <c r="X14">
        <f>U5-U5</f>
        <v>0</v>
      </c>
      <c r="Y14">
        <f>M5-M5</f>
        <v>0</v>
      </c>
      <c r="Z14">
        <f t="shared" si="0"/>
        <v>0</v>
      </c>
      <c r="AA14">
        <f t="shared" si="1"/>
        <v>1</v>
      </c>
    </row>
    <row r="15" spans="1:27" x14ac:dyDescent="0.25">
      <c r="A15" t="b">
        <v>1</v>
      </c>
      <c r="B15">
        <v>255</v>
      </c>
      <c r="C15" t="s">
        <v>50</v>
      </c>
      <c r="D15" t="s">
        <v>157</v>
      </c>
      <c r="E15">
        <v>22.95</v>
      </c>
      <c r="G15">
        <v>0</v>
      </c>
      <c r="L15">
        <v>24.74</v>
      </c>
      <c r="P15">
        <v>27.23</v>
      </c>
      <c r="W15">
        <v>752</v>
      </c>
      <c r="X15">
        <f>U26-U5</f>
        <v>5.3800000000000026</v>
      </c>
      <c r="Y15">
        <f>M26-M5</f>
        <v>-7.3333333333330586E-2</v>
      </c>
      <c r="Z15">
        <f t="shared" si="0"/>
        <v>5.4533333333333331</v>
      </c>
      <c r="AA15">
        <f t="shared" si="1"/>
        <v>2.2823544447032391E-2</v>
      </c>
    </row>
    <row r="16" spans="1:27" x14ac:dyDescent="0.25">
      <c r="A16" t="b">
        <v>1</v>
      </c>
      <c r="B16">
        <v>255</v>
      </c>
      <c r="C16" t="s">
        <v>49</v>
      </c>
      <c r="D16" t="s">
        <v>157</v>
      </c>
      <c r="E16">
        <v>23.25</v>
      </c>
      <c r="G16">
        <v>0</v>
      </c>
      <c r="L16">
        <v>24.67</v>
      </c>
      <c r="P16">
        <v>27.32</v>
      </c>
      <c r="W16">
        <v>753</v>
      </c>
      <c r="X16">
        <f>U29-U5</f>
        <v>8.89</v>
      </c>
      <c r="Y16">
        <f>M29-M5</f>
        <v>2.2866666666666688</v>
      </c>
      <c r="Z16">
        <f t="shared" si="0"/>
        <v>6.6033333333333317</v>
      </c>
      <c r="AA16">
        <f t="shared" si="1"/>
        <v>1.0284864995653406E-2</v>
      </c>
    </row>
    <row r="17" spans="1:29" x14ac:dyDescent="0.25">
      <c r="A17" t="b">
        <v>1</v>
      </c>
      <c r="B17">
        <v>255</v>
      </c>
      <c r="C17" t="s">
        <v>48</v>
      </c>
      <c r="D17" t="s">
        <v>157</v>
      </c>
      <c r="E17">
        <v>23.2</v>
      </c>
      <c r="G17">
        <v>0</v>
      </c>
      <c r="K17" t="s">
        <v>66</v>
      </c>
      <c r="L17">
        <v>26.32</v>
      </c>
      <c r="M17">
        <f>AVERAGE(L17:L19)</f>
        <v>26.27333333333333</v>
      </c>
      <c r="P17">
        <v>27.64</v>
      </c>
      <c r="Q17">
        <f>AVERAGE(P17:P19)</f>
        <v>27.62</v>
      </c>
    </row>
    <row r="18" spans="1:29" x14ac:dyDescent="0.25">
      <c r="A18" t="b">
        <v>1</v>
      </c>
      <c r="B18">
        <v>255</v>
      </c>
      <c r="C18" t="s">
        <v>45</v>
      </c>
      <c r="D18" t="s">
        <v>42</v>
      </c>
      <c r="E18">
        <v>27.22</v>
      </c>
      <c r="G18">
        <v>0</v>
      </c>
      <c r="L18">
        <v>26.26</v>
      </c>
      <c r="P18">
        <v>27.55</v>
      </c>
    </row>
    <row r="19" spans="1:29" x14ac:dyDescent="0.25">
      <c r="A19" t="b">
        <v>1</v>
      </c>
      <c r="B19">
        <v>255</v>
      </c>
      <c r="C19" t="s">
        <v>44</v>
      </c>
      <c r="D19" t="s">
        <v>42</v>
      </c>
      <c r="E19">
        <v>27.23</v>
      </c>
      <c r="G19">
        <v>0</v>
      </c>
      <c r="L19">
        <v>26.24</v>
      </c>
      <c r="P19">
        <v>27.67</v>
      </c>
    </row>
    <row r="20" spans="1:29" x14ac:dyDescent="0.25">
      <c r="A20" t="b">
        <v>1</v>
      </c>
      <c r="B20">
        <v>255</v>
      </c>
      <c r="C20" t="s">
        <v>43</v>
      </c>
      <c r="D20" t="s">
        <v>42</v>
      </c>
      <c r="E20">
        <v>27.32</v>
      </c>
      <c r="G20">
        <v>0</v>
      </c>
      <c r="K20" t="s">
        <v>61</v>
      </c>
      <c r="L20">
        <v>25.48</v>
      </c>
      <c r="M20">
        <f>AVERAGE(L20:L22)</f>
        <v>25.373333333333335</v>
      </c>
      <c r="R20">
        <v>29.8</v>
      </c>
      <c r="S20">
        <f>AVERAGE(R20:R22)</f>
        <v>29.463333333333335</v>
      </c>
    </row>
    <row r="21" spans="1:29" x14ac:dyDescent="0.25">
      <c r="A21" t="b">
        <v>1</v>
      </c>
      <c r="B21">
        <v>255</v>
      </c>
      <c r="C21" t="s">
        <v>41</v>
      </c>
      <c r="D21" t="s">
        <v>38</v>
      </c>
      <c r="E21">
        <v>27.64</v>
      </c>
      <c r="G21">
        <v>0</v>
      </c>
      <c r="L21">
        <v>25.29</v>
      </c>
      <c r="R21">
        <v>29.21</v>
      </c>
      <c r="Y21" s="5"/>
      <c r="Z21" s="5"/>
      <c r="AB21" s="5"/>
      <c r="AC21" s="5"/>
    </row>
    <row r="22" spans="1:29" x14ac:dyDescent="0.25">
      <c r="A22" t="b">
        <v>1</v>
      </c>
      <c r="B22">
        <v>255</v>
      </c>
      <c r="C22" t="s">
        <v>40</v>
      </c>
      <c r="D22" t="s">
        <v>38</v>
      </c>
      <c r="E22">
        <v>27.55</v>
      </c>
      <c r="G22">
        <v>0</v>
      </c>
      <c r="L22">
        <v>25.35</v>
      </c>
      <c r="R22">
        <v>29.38</v>
      </c>
      <c r="Z22" s="7"/>
    </row>
    <row r="23" spans="1:29" x14ac:dyDescent="0.25">
      <c r="A23" t="b">
        <v>1</v>
      </c>
      <c r="B23">
        <v>255</v>
      </c>
      <c r="C23" t="s">
        <v>39</v>
      </c>
      <c r="D23" t="s">
        <v>38</v>
      </c>
      <c r="E23">
        <v>27.67</v>
      </c>
      <c r="G23">
        <v>0</v>
      </c>
      <c r="K23" t="s">
        <v>56</v>
      </c>
      <c r="L23">
        <v>24.39</v>
      </c>
      <c r="M23">
        <f>AVERAGE(L23:L25)</f>
        <v>24.333333333333332</v>
      </c>
      <c r="R23">
        <v>27.82</v>
      </c>
      <c r="S23">
        <f>AVERAGE(R23:R25)</f>
        <v>27.683333333333337</v>
      </c>
      <c r="Z23" s="7"/>
    </row>
    <row r="24" spans="1:29" x14ac:dyDescent="0.25">
      <c r="A24" t="b">
        <v>1</v>
      </c>
      <c r="B24">
        <v>255</v>
      </c>
      <c r="C24" t="s">
        <v>37</v>
      </c>
      <c r="D24" t="s">
        <v>158</v>
      </c>
      <c r="E24">
        <v>26.32</v>
      </c>
      <c r="G24">
        <v>0</v>
      </c>
      <c r="L24">
        <v>24.26</v>
      </c>
      <c r="R24">
        <v>27.66</v>
      </c>
      <c r="Z24" s="7"/>
    </row>
    <row r="25" spans="1:29" x14ac:dyDescent="0.25">
      <c r="A25" t="b">
        <v>1</v>
      </c>
      <c r="B25">
        <v>255</v>
      </c>
      <c r="C25" t="s">
        <v>36</v>
      </c>
      <c r="D25" t="s">
        <v>158</v>
      </c>
      <c r="E25">
        <v>26.26</v>
      </c>
      <c r="G25">
        <v>0</v>
      </c>
      <c r="L25">
        <v>24.35</v>
      </c>
      <c r="R25">
        <v>27.57</v>
      </c>
      <c r="Z25" s="7"/>
    </row>
    <row r="26" spans="1:29" x14ac:dyDescent="0.25">
      <c r="A26" t="b">
        <v>1</v>
      </c>
      <c r="B26">
        <v>255</v>
      </c>
      <c r="C26" t="s">
        <v>35</v>
      </c>
      <c r="D26" t="s">
        <v>158</v>
      </c>
      <c r="E26">
        <v>26.24</v>
      </c>
      <c r="G26">
        <v>0</v>
      </c>
      <c r="K26" t="s">
        <v>51</v>
      </c>
      <c r="L26">
        <v>23.7</v>
      </c>
      <c r="M26">
        <f>AVERAGE(L26:L28)</f>
        <v>23.666666666666668</v>
      </c>
      <c r="T26">
        <v>34.46</v>
      </c>
      <c r="U26">
        <f>AVERAGE(T26:T28)</f>
        <v>37.92</v>
      </c>
      <c r="Z26" s="7"/>
    </row>
    <row r="27" spans="1:29" x14ac:dyDescent="0.25">
      <c r="A27" t="b">
        <v>1</v>
      </c>
      <c r="B27">
        <v>255</v>
      </c>
      <c r="C27" t="s">
        <v>33</v>
      </c>
      <c r="D27" t="s">
        <v>159</v>
      </c>
      <c r="E27">
        <v>25.27</v>
      </c>
      <c r="G27">
        <v>0</v>
      </c>
      <c r="L27">
        <v>23.73</v>
      </c>
      <c r="T27">
        <v>45</v>
      </c>
      <c r="Z27" s="7"/>
    </row>
    <row r="28" spans="1:29" x14ac:dyDescent="0.25">
      <c r="A28" t="b">
        <v>1</v>
      </c>
      <c r="B28">
        <v>255</v>
      </c>
      <c r="C28" t="s">
        <v>32</v>
      </c>
      <c r="D28" t="s">
        <v>159</v>
      </c>
      <c r="E28">
        <v>25.54</v>
      </c>
      <c r="G28">
        <v>0</v>
      </c>
      <c r="L28">
        <v>23.57</v>
      </c>
      <c r="T28">
        <v>34.299999999999997</v>
      </c>
      <c r="Z28" s="7"/>
    </row>
    <row r="29" spans="1:29" x14ac:dyDescent="0.25">
      <c r="A29" t="b">
        <v>1</v>
      </c>
      <c r="B29">
        <v>255</v>
      </c>
      <c r="C29" t="s">
        <v>31</v>
      </c>
      <c r="D29" t="s">
        <v>159</v>
      </c>
      <c r="E29">
        <v>25.32</v>
      </c>
      <c r="G29">
        <v>0</v>
      </c>
      <c r="K29" t="s">
        <v>46</v>
      </c>
      <c r="L29">
        <v>25.87</v>
      </c>
      <c r="M29">
        <f>AVERAGE(L29:L31)</f>
        <v>26.026666666666667</v>
      </c>
      <c r="T29">
        <v>45</v>
      </c>
      <c r="U29">
        <f>AVERAGE(T29:T31)</f>
        <v>41.43</v>
      </c>
      <c r="Z29" s="7"/>
    </row>
    <row r="30" spans="1:29" x14ac:dyDescent="0.25">
      <c r="A30" t="b">
        <v>1</v>
      </c>
      <c r="B30">
        <v>255</v>
      </c>
      <c r="C30" t="s">
        <v>29</v>
      </c>
      <c r="D30" t="s">
        <v>26</v>
      </c>
      <c r="E30">
        <v>29.8</v>
      </c>
      <c r="G30">
        <v>0</v>
      </c>
      <c r="L30">
        <v>26.32</v>
      </c>
      <c r="T30">
        <v>45</v>
      </c>
      <c r="Z30" s="7"/>
    </row>
    <row r="31" spans="1:29" x14ac:dyDescent="0.25">
      <c r="A31" t="b">
        <v>1</v>
      </c>
      <c r="B31">
        <v>255</v>
      </c>
      <c r="C31" t="s">
        <v>28</v>
      </c>
      <c r="D31" t="s">
        <v>26</v>
      </c>
      <c r="E31">
        <v>29.21</v>
      </c>
      <c r="G31">
        <v>0</v>
      </c>
      <c r="L31">
        <v>25.89</v>
      </c>
      <c r="T31">
        <v>34.29</v>
      </c>
      <c r="Z31" s="7"/>
    </row>
    <row r="32" spans="1:29" x14ac:dyDescent="0.25">
      <c r="A32" t="b">
        <v>1</v>
      </c>
      <c r="B32">
        <v>255</v>
      </c>
      <c r="C32" t="s">
        <v>27</v>
      </c>
      <c r="D32" t="s">
        <v>26</v>
      </c>
      <c r="E32">
        <v>29.38</v>
      </c>
      <c r="G32">
        <v>0</v>
      </c>
      <c r="Z32" s="7"/>
    </row>
    <row r="33" spans="1:26" x14ac:dyDescent="0.25">
      <c r="A33" t="b">
        <v>1</v>
      </c>
      <c r="B33">
        <v>255</v>
      </c>
      <c r="C33" t="s">
        <v>25</v>
      </c>
      <c r="D33" t="s">
        <v>22</v>
      </c>
      <c r="E33">
        <v>27.82</v>
      </c>
      <c r="G33">
        <v>0</v>
      </c>
      <c r="Z33" s="7"/>
    </row>
    <row r="34" spans="1:26" x14ac:dyDescent="0.25">
      <c r="A34" t="b">
        <v>1</v>
      </c>
      <c r="B34">
        <v>255</v>
      </c>
      <c r="C34" t="s">
        <v>24</v>
      </c>
      <c r="D34" t="s">
        <v>22</v>
      </c>
      <c r="E34">
        <v>27.66</v>
      </c>
      <c r="G34">
        <v>0</v>
      </c>
    </row>
    <row r="35" spans="1:26" x14ac:dyDescent="0.25">
      <c r="A35" t="b">
        <v>1</v>
      </c>
      <c r="B35">
        <v>255</v>
      </c>
      <c r="C35" t="s">
        <v>23</v>
      </c>
      <c r="D35" t="s">
        <v>22</v>
      </c>
      <c r="E35">
        <v>27.57</v>
      </c>
      <c r="G35">
        <v>0</v>
      </c>
    </row>
    <row r="36" spans="1:26" x14ac:dyDescent="0.25">
      <c r="A36" t="b">
        <v>1</v>
      </c>
      <c r="B36">
        <v>255</v>
      </c>
      <c r="C36" t="s">
        <v>21</v>
      </c>
      <c r="D36" t="s">
        <v>160</v>
      </c>
      <c r="E36">
        <v>23.7</v>
      </c>
      <c r="G36">
        <v>0</v>
      </c>
    </row>
    <row r="37" spans="1:26" x14ac:dyDescent="0.25">
      <c r="A37" t="b">
        <v>1</v>
      </c>
      <c r="B37">
        <v>255</v>
      </c>
      <c r="C37" t="s">
        <v>20</v>
      </c>
      <c r="D37" t="s">
        <v>160</v>
      </c>
      <c r="E37">
        <v>23.73</v>
      </c>
      <c r="G37">
        <v>0</v>
      </c>
    </row>
    <row r="38" spans="1:26" x14ac:dyDescent="0.25">
      <c r="A38" t="b">
        <v>1</v>
      </c>
      <c r="B38">
        <v>255</v>
      </c>
      <c r="C38" t="s">
        <v>19</v>
      </c>
      <c r="D38" t="s">
        <v>160</v>
      </c>
      <c r="E38">
        <v>23.57</v>
      </c>
      <c r="G38">
        <v>0</v>
      </c>
    </row>
    <row r="39" spans="1:26" x14ac:dyDescent="0.25">
      <c r="A39" t="b">
        <v>1</v>
      </c>
      <c r="B39">
        <v>255</v>
      </c>
      <c r="C39" t="s">
        <v>17</v>
      </c>
      <c r="D39" t="s">
        <v>161</v>
      </c>
      <c r="E39">
        <v>33.28</v>
      </c>
      <c r="G39">
        <v>0</v>
      </c>
    </row>
    <row r="40" spans="1:26" x14ac:dyDescent="0.25">
      <c r="A40" t="b">
        <v>1</v>
      </c>
      <c r="B40">
        <v>255</v>
      </c>
      <c r="C40" t="s">
        <v>16</v>
      </c>
      <c r="D40" t="s">
        <v>161</v>
      </c>
      <c r="E40">
        <v>32.369999999999997</v>
      </c>
      <c r="G40">
        <v>0</v>
      </c>
    </row>
    <row r="41" spans="1:26" x14ac:dyDescent="0.25">
      <c r="A41" t="b">
        <v>1</v>
      </c>
      <c r="B41">
        <v>255</v>
      </c>
      <c r="C41" t="s">
        <v>15</v>
      </c>
      <c r="D41" t="s">
        <v>161</v>
      </c>
      <c r="E41">
        <v>31.97</v>
      </c>
      <c r="G41">
        <v>0</v>
      </c>
    </row>
    <row r="42" spans="1:26" x14ac:dyDescent="0.25">
      <c r="A42" t="b">
        <v>1</v>
      </c>
      <c r="B42">
        <v>255</v>
      </c>
      <c r="C42" t="s">
        <v>13</v>
      </c>
      <c r="D42" t="s">
        <v>10</v>
      </c>
      <c r="E42">
        <v>34.46</v>
      </c>
      <c r="G42">
        <v>0</v>
      </c>
    </row>
    <row r="43" spans="1:26" x14ac:dyDescent="0.25">
      <c r="A43" t="b">
        <v>1</v>
      </c>
      <c r="B43">
        <v>65280</v>
      </c>
      <c r="C43" t="s">
        <v>12</v>
      </c>
      <c r="D43" t="s">
        <v>10</v>
      </c>
      <c r="E43" s="9">
        <v>45</v>
      </c>
      <c r="G43">
        <v>0</v>
      </c>
    </row>
    <row r="44" spans="1:26" x14ac:dyDescent="0.25">
      <c r="A44" t="b">
        <v>1</v>
      </c>
      <c r="B44">
        <v>255</v>
      </c>
      <c r="C44" t="s">
        <v>11</v>
      </c>
      <c r="D44" t="s">
        <v>10</v>
      </c>
      <c r="E44">
        <v>34.299999999999997</v>
      </c>
      <c r="G44">
        <v>0</v>
      </c>
    </row>
    <row r="45" spans="1:26" x14ac:dyDescent="0.25">
      <c r="A45" t="b">
        <v>1</v>
      </c>
      <c r="B45">
        <v>65280</v>
      </c>
      <c r="C45" t="s">
        <v>9</v>
      </c>
      <c r="D45" t="s">
        <v>6</v>
      </c>
      <c r="E45" s="9">
        <v>45</v>
      </c>
      <c r="G45">
        <v>0</v>
      </c>
    </row>
    <row r="46" spans="1:26" x14ac:dyDescent="0.25">
      <c r="A46" t="b">
        <v>1</v>
      </c>
      <c r="B46">
        <v>65280</v>
      </c>
      <c r="C46" t="s">
        <v>8</v>
      </c>
      <c r="D46" t="s">
        <v>6</v>
      </c>
      <c r="E46" s="9">
        <v>45</v>
      </c>
      <c r="G46">
        <v>0</v>
      </c>
    </row>
    <row r="47" spans="1:26" x14ac:dyDescent="0.25">
      <c r="A47" t="b">
        <v>1</v>
      </c>
      <c r="B47">
        <v>255</v>
      </c>
      <c r="C47" t="s">
        <v>7</v>
      </c>
      <c r="D47" t="s">
        <v>6</v>
      </c>
      <c r="E47">
        <v>34.29</v>
      </c>
      <c r="G47">
        <v>0</v>
      </c>
    </row>
    <row r="48" spans="1:26" x14ac:dyDescent="0.25">
      <c r="A48" t="b">
        <v>1</v>
      </c>
      <c r="B48">
        <v>255</v>
      </c>
      <c r="C48" t="s">
        <v>5</v>
      </c>
      <c r="D48" t="s">
        <v>162</v>
      </c>
      <c r="E48">
        <v>25.87</v>
      </c>
      <c r="G48">
        <v>0</v>
      </c>
    </row>
    <row r="49" spans="1:7" x14ac:dyDescent="0.25">
      <c r="A49" t="b">
        <v>1</v>
      </c>
      <c r="B49">
        <v>255</v>
      </c>
      <c r="C49" t="s">
        <v>4</v>
      </c>
      <c r="D49" t="s">
        <v>162</v>
      </c>
      <c r="E49">
        <v>26.32</v>
      </c>
      <c r="G49">
        <v>0</v>
      </c>
    </row>
    <row r="50" spans="1:7" x14ac:dyDescent="0.25">
      <c r="A50" t="b">
        <v>1</v>
      </c>
      <c r="B50">
        <v>255</v>
      </c>
      <c r="C50" t="s">
        <v>3</v>
      </c>
      <c r="D50" t="s">
        <v>162</v>
      </c>
      <c r="E50">
        <v>25.89</v>
      </c>
      <c r="G50">
        <v>0</v>
      </c>
    </row>
    <row r="51" spans="1:7" x14ac:dyDescent="0.25">
      <c r="A51" t="b">
        <v>1</v>
      </c>
      <c r="B51">
        <v>255</v>
      </c>
      <c r="C51" t="s">
        <v>2</v>
      </c>
      <c r="D51" t="s">
        <v>163</v>
      </c>
      <c r="E51">
        <v>24.39</v>
      </c>
      <c r="G51">
        <v>0</v>
      </c>
    </row>
    <row r="52" spans="1:7" x14ac:dyDescent="0.25">
      <c r="A52" t="b">
        <v>1</v>
      </c>
      <c r="B52">
        <v>255</v>
      </c>
      <c r="C52" t="s">
        <v>1</v>
      </c>
      <c r="D52" t="s">
        <v>163</v>
      </c>
      <c r="E52">
        <v>24.26</v>
      </c>
      <c r="G52">
        <v>0</v>
      </c>
    </row>
    <row r="53" spans="1:7" x14ac:dyDescent="0.25">
      <c r="A53" t="b">
        <v>1</v>
      </c>
      <c r="B53">
        <v>255</v>
      </c>
      <c r="C53" t="s">
        <v>0</v>
      </c>
      <c r="D53" t="s">
        <v>163</v>
      </c>
      <c r="E53">
        <v>24.35</v>
      </c>
      <c r="G53">
        <v>0</v>
      </c>
    </row>
    <row r="54" spans="1:7" x14ac:dyDescent="0.25">
      <c r="A54" s="9" t="s">
        <v>170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86B05-B6A7-41EB-9B32-46D2282F4668}">
  <dimension ref="A1:AD65"/>
  <sheetViews>
    <sheetView tabSelected="1" topLeftCell="C38" workbookViewId="0">
      <selection activeCell="AB39" sqref="AB39"/>
    </sheetView>
  </sheetViews>
  <sheetFormatPr defaultRowHeight="15" x14ac:dyDescent="0.25"/>
  <cols>
    <col min="12" max="12" width="12" customWidth="1"/>
    <col min="21" max="21" width="12" bestFit="1" customWidth="1"/>
  </cols>
  <sheetData>
    <row r="1" spans="1:27" x14ac:dyDescent="0.25">
      <c r="A1" t="s">
        <v>164</v>
      </c>
    </row>
    <row r="2" spans="1:27" x14ac:dyDescent="0.25">
      <c r="A2" t="s">
        <v>123</v>
      </c>
      <c r="B2" t="s">
        <v>122</v>
      </c>
      <c r="C2" t="s">
        <v>121</v>
      </c>
      <c r="D2" t="s">
        <v>120</v>
      </c>
      <c r="E2" t="s">
        <v>119</v>
      </c>
      <c r="F2" t="s">
        <v>118</v>
      </c>
      <c r="G2" t="s">
        <v>117</v>
      </c>
      <c r="H2" t="s">
        <v>116</v>
      </c>
    </row>
    <row r="3" spans="1:27" x14ac:dyDescent="0.25">
      <c r="A3" t="b">
        <v>1</v>
      </c>
      <c r="B3">
        <v>255</v>
      </c>
      <c r="C3" t="s">
        <v>115</v>
      </c>
      <c r="D3" t="s">
        <v>151</v>
      </c>
      <c r="E3">
        <v>25.8</v>
      </c>
      <c r="G3">
        <v>0</v>
      </c>
    </row>
    <row r="4" spans="1:27" ht="45" x14ac:dyDescent="0.25">
      <c r="A4" t="b">
        <v>1</v>
      </c>
      <c r="B4">
        <v>255</v>
      </c>
      <c r="C4" t="s">
        <v>114</v>
      </c>
      <c r="D4" t="s">
        <v>151</v>
      </c>
      <c r="E4">
        <v>25.69</v>
      </c>
      <c r="G4">
        <v>0</v>
      </c>
      <c r="K4" s="3" t="s">
        <v>113</v>
      </c>
      <c r="L4" s="4" t="s">
        <v>112</v>
      </c>
      <c r="M4" s="3" t="s">
        <v>111</v>
      </c>
      <c r="N4" s="3" t="s">
        <v>110</v>
      </c>
      <c r="O4" s="3" t="s">
        <v>109</v>
      </c>
      <c r="P4" s="3" t="s">
        <v>108</v>
      </c>
      <c r="Q4" s="3" t="s">
        <v>107</v>
      </c>
      <c r="R4" s="3" t="s">
        <v>106</v>
      </c>
      <c r="S4" s="3" t="s">
        <v>105</v>
      </c>
      <c r="T4" s="3" t="s">
        <v>104</v>
      </c>
      <c r="U4" s="3" t="s">
        <v>103</v>
      </c>
      <c r="X4" s="1" t="s">
        <v>102</v>
      </c>
      <c r="Y4" s="1" t="s">
        <v>101</v>
      </c>
      <c r="Z4" s="2" t="s">
        <v>100</v>
      </c>
      <c r="AA4" s="1" t="s">
        <v>99</v>
      </c>
    </row>
    <row r="5" spans="1:27" x14ac:dyDescent="0.25">
      <c r="A5" t="b">
        <v>1</v>
      </c>
      <c r="B5">
        <v>255</v>
      </c>
      <c r="C5" t="s">
        <v>98</v>
      </c>
      <c r="D5" t="s">
        <v>151</v>
      </c>
      <c r="E5">
        <v>25.68</v>
      </c>
      <c r="G5">
        <v>0</v>
      </c>
      <c r="K5" t="s">
        <v>96</v>
      </c>
      <c r="L5">
        <v>25.8</v>
      </c>
      <c r="M5">
        <f>AVERAGE(L5:L7)</f>
        <v>25.723333333333333</v>
      </c>
      <c r="N5">
        <v>28.37</v>
      </c>
      <c r="O5">
        <f>AVERAGE(N5:N7)</f>
        <v>28.433333333333334</v>
      </c>
      <c r="T5">
        <v>30.97</v>
      </c>
      <c r="U5">
        <f>AVERAGE(T5:T7)</f>
        <v>31.566666666666666</v>
      </c>
      <c r="V5" t="s">
        <v>95</v>
      </c>
      <c r="W5">
        <v>745</v>
      </c>
      <c r="X5">
        <f>O5-O5</f>
        <v>0</v>
      </c>
      <c r="Y5">
        <f>M5-M5</f>
        <v>0</v>
      </c>
      <c r="Z5">
        <f t="shared" ref="Z5:Z16" si="0">X5-Y5</f>
        <v>0</v>
      </c>
      <c r="AA5">
        <f t="shared" ref="AA5:AA16" si="1">1/2^Z5</f>
        <v>1</v>
      </c>
    </row>
    <row r="6" spans="1:27" x14ac:dyDescent="0.25">
      <c r="A6" t="b">
        <v>1</v>
      </c>
      <c r="B6">
        <v>255</v>
      </c>
      <c r="C6" t="s">
        <v>94</v>
      </c>
      <c r="D6" t="s">
        <v>152</v>
      </c>
      <c r="E6">
        <v>24.93</v>
      </c>
      <c r="G6">
        <v>0</v>
      </c>
      <c r="L6">
        <v>25.69</v>
      </c>
      <c r="N6">
        <v>28.59</v>
      </c>
      <c r="T6">
        <v>32.24</v>
      </c>
      <c r="W6">
        <v>730</v>
      </c>
      <c r="X6">
        <f>O8-O5</f>
        <v>0.38666666666666316</v>
      </c>
      <c r="Y6">
        <f>M8-M5</f>
        <v>-0.59333333333333371</v>
      </c>
      <c r="Z6">
        <f t="shared" si="0"/>
        <v>0.97999999999999687</v>
      </c>
      <c r="AA6">
        <f t="shared" si="1"/>
        <v>0.50697973989501566</v>
      </c>
    </row>
    <row r="7" spans="1:27" x14ac:dyDescent="0.25">
      <c r="A7" t="b">
        <v>1</v>
      </c>
      <c r="B7">
        <v>255</v>
      </c>
      <c r="C7" t="s">
        <v>92</v>
      </c>
      <c r="D7" t="s">
        <v>152</v>
      </c>
      <c r="E7">
        <v>25.18</v>
      </c>
      <c r="G7">
        <v>0</v>
      </c>
      <c r="L7">
        <v>25.68</v>
      </c>
      <c r="N7">
        <v>28.34</v>
      </c>
      <c r="T7">
        <v>31.49</v>
      </c>
      <c r="W7">
        <v>731</v>
      </c>
      <c r="X7">
        <f>O11-O5</f>
        <v>0.17000000000000171</v>
      </c>
      <c r="Y7">
        <f>M11-M5</f>
        <v>-2.0566666666666649</v>
      </c>
      <c r="Z7">
        <f t="shared" si="0"/>
        <v>2.2266666666666666</v>
      </c>
      <c r="AA7">
        <f t="shared" si="1"/>
        <v>0.21365179356622491</v>
      </c>
    </row>
    <row r="8" spans="1:27" x14ac:dyDescent="0.25">
      <c r="A8" t="b">
        <v>1</v>
      </c>
      <c r="B8">
        <v>255</v>
      </c>
      <c r="C8" t="s">
        <v>90</v>
      </c>
      <c r="D8" t="s">
        <v>152</v>
      </c>
      <c r="E8">
        <v>25.28</v>
      </c>
      <c r="G8">
        <v>0</v>
      </c>
      <c r="K8" t="s">
        <v>88</v>
      </c>
      <c r="L8">
        <v>24.93</v>
      </c>
      <c r="M8">
        <f>AVERAGE(L8:L10)</f>
        <v>25.13</v>
      </c>
      <c r="N8">
        <v>28.77</v>
      </c>
      <c r="O8">
        <f>AVERAGE(N8:N10)</f>
        <v>28.819999999999997</v>
      </c>
      <c r="V8" t="s">
        <v>87</v>
      </c>
      <c r="W8">
        <v>745</v>
      </c>
    </row>
    <row r="9" spans="1:27" x14ac:dyDescent="0.25">
      <c r="A9" t="b">
        <v>1</v>
      </c>
      <c r="B9">
        <v>255</v>
      </c>
      <c r="C9" t="s">
        <v>85</v>
      </c>
      <c r="D9" t="s">
        <v>153</v>
      </c>
      <c r="E9">
        <v>25.26</v>
      </c>
      <c r="G9">
        <v>0</v>
      </c>
      <c r="L9">
        <v>25.18</v>
      </c>
      <c r="N9">
        <v>28.83</v>
      </c>
      <c r="W9">
        <v>732</v>
      </c>
    </row>
    <row r="10" spans="1:27" x14ac:dyDescent="0.25">
      <c r="A10" t="b">
        <v>1</v>
      </c>
      <c r="B10">
        <v>255</v>
      </c>
      <c r="C10" t="s">
        <v>83</v>
      </c>
      <c r="D10" t="s">
        <v>153</v>
      </c>
      <c r="E10">
        <v>25.45</v>
      </c>
      <c r="G10">
        <v>0</v>
      </c>
      <c r="L10">
        <v>25.28</v>
      </c>
      <c r="N10">
        <v>28.86</v>
      </c>
      <c r="W10">
        <v>733</v>
      </c>
    </row>
    <row r="11" spans="1:27" x14ac:dyDescent="0.25">
      <c r="A11" t="b">
        <v>1</v>
      </c>
      <c r="B11">
        <v>255</v>
      </c>
      <c r="C11" t="s">
        <v>81</v>
      </c>
      <c r="D11" t="s">
        <v>153</v>
      </c>
      <c r="E11">
        <v>25.42</v>
      </c>
      <c r="G11">
        <v>0</v>
      </c>
      <c r="K11" t="s">
        <v>79</v>
      </c>
      <c r="L11">
        <v>23.73</v>
      </c>
      <c r="M11">
        <f>AVERAGE(L11:L13)</f>
        <v>23.666666666666668</v>
      </c>
      <c r="N11">
        <v>28.68</v>
      </c>
      <c r="O11">
        <f>AVERAGE(N11:N13)</f>
        <v>28.603333333333335</v>
      </c>
      <c r="V11" t="s">
        <v>168</v>
      </c>
      <c r="W11">
        <v>745</v>
      </c>
    </row>
    <row r="12" spans="1:27" x14ac:dyDescent="0.25">
      <c r="A12" t="b">
        <v>1</v>
      </c>
      <c r="B12">
        <v>255</v>
      </c>
      <c r="C12" t="s">
        <v>70</v>
      </c>
      <c r="D12" t="s">
        <v>155</v>
      </c>
      <c r="E12">
        <v>28.37</v>
      </c>
      <c r="G12">
        <v>0</v>
      </c>
      <c r="L12">
        <v>23.65</v>
      </c>
      <c r="N12">
        <v>28.54</v>
      </c>
      <c r="W12">
        <v>750</v>
      </c>
    </row>
    <row r="13" spans="1:27" x14ac:dyDescent="0.25">
      <c r="A13" t="b">
        <v>1</v>
      </c>
      <c r="B13">
        <v>255</v>
      </c>
      <c r="C13" t="s">
        <v>69</v>
      </c>
      <c r="D13" t="s">
        <v>155</v>
      </c>
      <c r="E13">
        <v>28.59</v>
      </c>
      <c r="G13">
        <v>0</v>
      </c>
      <c r="L13">
        <v>23.62</v>
      </c>
      <c r="N13">
        <v>28.59</v>
      </c>
      <c r="W13">
        <v>751</v>
      </c>
    </row>
    <row r="14" spans="1:27" x14ac:dyDescent="0.25">
      <c r="A14" t="b">
        <v>1</v>
      </c>
      <c r="B14">
        <v>255</v>
      </c>
      <c r="C14" t="s">
        <v>68</v>
      </c>
      <c r="D14" t="s">
        <v>155</v>
      </c>
      <c r="E14">
        <v>28.34</v>
      </c>
      <c r="G14">
        <v>0</v>
      </c>
      <c r="K14" t="s">
        <v>71</v>
      </c>
      <c r="V14" t="s">
        <v>169</v>
      </c>
      <c r="W14">
        <v>745</v>
      </c>
      <c r="X14">
        <f>U5-U5</f>
        <v>0</v>
      </c>
      <c r="Y14">
        <f>M5-M5</f>
        <v>0</v>
      </c>
      <c r="Z14">
        <f t="shared" si="0"/>
        <v>0</v>
      </c>
      <c r="AA14">
        <f t="shared" si="1"/>
        <v>1</v>
      </c>
    </row>
    <row r="15" spans="1:27" x14ac:dyDescent="0.25">
      <c r="A15" t="b">
        <v>1</v>
      </c>
      <c r="B15">
        <v>255</v>
      </c>
      <c r="C15" t="s">
        <v>65</v>
      </c>
      <c r="D15" t="s">
        <v>62</v>
      </c>
      <c r="E15">
        <v>28.77</v>
      </c>
      <c r="G15">
        <v>0</v>
      </c>
      <c r="W15">
        <v>752</v>
      </c>
      <c r="X15">
        <f>U26-U5</f>
        <v>6.3333333333332575E-2</v>
      </c>
      <c r="Y15">
        <f>M26-M5</f>
        <v>-0.41333333333333044</v>
      </c>
      <c r="Z15">
        <f t="shared" si="0"/>
        <v>0.47666666666666302</v>
      </c>
      <c r="AA15">
        <f t="shared" si="1"/>
        <v>0.71863610928946231</v>
      </c>
    </row>
    <row r="16" spans="1:27" x14ac:dyDescent="0.25">
      <c r="A16" t="b">
        <v>1</v>
      </c>
      <c r="B16">
        <v>255</v>
      </c>
      <c r="C16" t="s">
        <v>64</v>
      </c>
      <c r="D16" t="s">
        <v>62</v>
      </c>
      <c r="E16">
        <v>28.83</v>
      </c>
      <c r="G16">
        <v>0</v>
      </c>
      <c r="W16">
        <v>753</v>
      </c>
      <c r="X16">
        <f>U29-U5</f>
        <v>-0.11666666666666714</v>
      </c>
      <c r="Y16">
        <f>M29-M5</f>
        <v>-2.6700000000000017</v>
      </c>
      <c r="Z16">
        <f t="shared" si="0"/>
        <v>2.5533333333333346</v>
      </c>
      <c r="AA16">
        <f t="shared" si="1"/>
        <v>0.17036095962310319</v>
      </c>
    </row>
    <row r="17" spans="1:30" x14ac:dyDescent="0.25">
      <c r="A17" t="b">
        <v>1</v>
      </c>
      <c r="B17">
        <v>255</v>
      </c>
      <c r="C17" t="s">
        <v>63</v>
      </c>
      <c r="D17" t="s">
        <v>62</v>
      </c>
      <c r="E17">
        <v>28.86</v>
      </c>
      <c r="G17">
        <v>0</v>
      </c>
      <c r="K17" t="s">
        <v>66</v>
      </c>
    </row>
    <row r="18" spans="1:30" x14ac:dyDescent="0.25">
      <c r="A18" t="b">
        <v>1</v>
      </c>
      <c r="B18">
        <v>255</v>
      </c>
      <c r="C18" t="s">
        <v>60</v>
      </c>
      <c r="D18" t="s">
        <v>57</v>
      </c>
      <c r="E18">
        <v>28.68</v>
      </c>
      <c r="G18">
        <v>0</v>
      </c>
    </row>
    <row r="19" spans="1:30" x14ac:dyDescent="0.25">
      <c r="A19" t="b">
        <v>1</v>
      </c>
      <c r="B19">
        <v>255</v>
      </c>
      <c r="C19" t="s">
        <v>59</v>
      </c>
      <c r="D19" t="s">
        <v>57</v>
      </c>
      <c r="E19">
        <v>28.54</v>
      </c>
      <c r="G19">
        <v>0</v>
      </c>
    </row>
    <row r="20" spans="1:30" x14ac:dyDescent="0.25">
      <c r="A20" t="b">
        <v>1</v>
      </c>
      <c r="B20">
        <v>255</v>
      </c>
      <c r="C20" t="s">
        <v>58</v>
      </c>
      <c r="D20" t="s">
        <v>57</v>
      </c>
      <c r="E20">
        <v>28.59</v>
      </c>
      <c r="G20">
        <v>0</v>
      </c>
      <c r="K20" t="s">
        <v>61</v>
      </c>
      <c r="R20" s="6"/>
    </row>
    <row r="21" spans="1:30" x14ac:dyDescent="0.25">
      <c r="A21" t="b">
        <v>1</v>
      </c>
      <c r="B21">
        <v>255</v>
      </c>
      <c r="C21" t="s">
        <v>55</v>
      </c>
      <c r="D21" t="s">
        <v>156</v>
      </c>
      <c r="E21">
        <v>23.73</v>
      </c>
      <c r="G21">
        <v>0</v>
      </c>
      <c r="Y21" s="5">
        <v>45299</v>
      </c>
      <c r="Z21" s="5">
        <v>45302</v>
      </c>
      <c r="AA21" t="s">
        <v>149</v>
      </c>
      <c r="AB21" s="5">
        <v>45322</v>
      </c>
      <c r="AC21" s="5">
        <v>45323</v>
      </c>
      <c r="AD21" t="s">
        <v>165</v>
      </c>
    </row>
    <row r="22" spans="1:30" x14ac:dyDescent="0.25">
      <c r="A22" t="b">
        <v>1</v>
      </c>
      <c r="B22">
        <v>255</v>
      </c>
      <c r="C22" t="s">
        <v>54</v>
      </c>
      <c r="D22" t="s">
        <v>156</v>
      </c>
      <c r="E22">
        <v>23.65</v>
      </c>
      <c r="G22">
        <v>0</v>
      </c>
      <c r="X22" t="s">
        <v>86</v>
      </c>
      <c r="Y22" s="8">
        <v>1</v>
      </c>
      <c r="Z22" s="8">
        <v>1</v>
      </c>
      <c r="AA22" s="8"/>
      <c r="AB22" s="8"/>
      <c r="AC22" s="8">
        <v>1</v>
      </c>
      <c r="AD22" s="8">
        <f>AVERAGE(AC22,Z22,Y22)</f>
        <v>1</v>
      </c>
    </row>
    <row r="23" spans="1:30" x14ac:dyDescent="0.25">
      <c r="A23" t="b">
        <v>1</v>
      </c>
      <c r="B23">
        <v>255</v>
      </c>
      <c r="C23" t="s">
        <v>53</v>
      </c>
      <c r="D23" t="s">
        <v>156</v>
      </c>
      <c r="E23">
        <v>23.62</v>
      </c>
      <c r="G23">
        <v>0</v>
      </c>
      <c r="K23" t="s">
        <v>56</v>
      </c>
      <c r="X23" t="s">
        <v>93</v>
      </c>
      <c r="Y23" s="8">
        <v>0.35</v>
      </c>
      <c r="Z23" s="8">
        <v>0.27</v>
      </c>
      <c r="AA23" s="8"/>
      <c r="AB23" s="8"/>
      <c r="AC23" s="8">
        <v>0.51</v>
      </c>
      <c r="AD23" s="8">
        <f>AVERAGE(AC23,Z23,Y23)</f>
        <v>0.37666666666666665</v>
      </c>
    </row>
    <row r="24" spans="1:30" x14ac:dyDescent="0.25">
      <c r="A24" t="b">
        <v>1</v>
      </c>
      <c r="B24">
        <v>255</v>
      </c>
      <c r="C24" t="s">
        <v>21</v>
      </c>
      <c r="D24" t="s">
        <v>160</v>
      </c>
      <c r="E24">
        <v>25.25</v>
      </c>
      <c r="G24">
        <v>0</v>
      </c>
      <c r="X24" t="s">
        <v>91</v>
      </c>
      <c r="Y24" s="8">
        <v>0.18</v>
      </c>
      <c r="Z24" s="8">
        <v>0.24</v>
      </c>
      <c r="AA24" s="8"/>
      <c r="AB24" s="8" t="s">
        <v>166</v>
      </c>
      <c r="AC24" s="8">
        <v>0.21</v>
      </c>
      <c r="AD24" s="8">
        <f>AVERAGE(AC24,Z24,Y24)</f>
        <v>0.20999999999999996</v>
      </c>
    </row>
    <row r="25" spans="1:30" x14ac:dyDescent="0.25">
      <c r="A25" t="b">
        <v>1</v>
      </c>
      <c r="B25">
        <v>255</v>
      </c>
      <c r="C25" t="s">
        <v>20</v>
      </c>
      <c r="D25" t="s">
        <v>160</v>
      </c>
      <c r="E25">
        <v>25.31</v>
      </c>
      <c r="G25">
        <v>0</v>
      </c>
      <c r="X25" t="s">
        <v>86</v>
      </c>
      <c r="Y25" s="8">
        <v>1</v>
      </c>
      <c r="Z25" s="8"/>
      <c r="AA25" s="8">
        <v>1</v>
      </c>
      <c r="AB25" s="8">
        <v>1</v>
      </c>
      <c r="AC25" s="8"/>
      <c r="AD25" s="8">
        <f>AVERAGE(Y25,AA25,AB25)</f>
        <v>1</v>
      </c>
    </row>
    <row r="26" spans="1:30" x14ac:dyDescent="0.25">
      <c r="A26" t="b">
        <v>1</v>
      </c>
      <c r="B26">
        <v>255</v>
      </c>
      <c r="C26" t="s">
        <v>19</v>
      </c>
      <c r="D26" t="s">
        <v>160</v>
      </c>
      <c r="E26">
        <v>25.37</v>
      </c>
      <c r="G26">
        <v>0</v>
      </c>
      <c r="K26" t="s">
        <v>51</v>
      </c>
      <c r="L26">
        <v>25.25</v>
      </c>
      <c r="M26">
        <f>AVERAGE(L26:L28)</f>
        <v>25.310000000000002</v>
      </c>
      <c r="T26">
        <v>31.77</v>
      </c>
      <c r="U26">
        <f>AVERAGE(T26:T28)</f>
        <v>31.63</v>
      </c>
      <c r="X26" t="s">
        <v>84</v>
      </c>
      <c r="Y26" s="8">
        <v>0.24</v>
      </c>
      <c r="Z26" s="8"/>
      <c r="AA26" s="8">
        <v>0.13829619161110407</v>
      </c>
      <c r="AB26" s="8">
        <v>0.18</v>
      </c>
      <c r="AC26" s="8"/>
      <c r="AD26" s="8">
        <f>AVERAGE(Y26,AA26,AB26)</f>
        <v>0.18609873053703466</v>
      </c>
    </row>
    <row r="27" spans="1:30" x14ac:dyDescent="0.25">
      <c r="A27" t="b">
        <v>1</v>
      </c>
      <c r="B27">
        <v>255</v>
      </c>
      <c r="C27" t="s">
        <v>17</v>
      </c>
      <c r="D27" t="s">
        <v>161</v>
      </c>
      <c r="E27">
        <v>30.97</v>
      </c>
      <c r="G27">
        <v>0</v>
      </c>
      <c r="L27">
        <v>25.31</v>
      </c>
      <c r="T27">
        <v>31.53</v>
      </c>
      <c r="X27" t="s">
        <v>82</v>
      </c>
      <c r="Y27" s="8">
        <v>0.31</v>
      </c>
      <c r="Z27" s="8"/>
      <c r="AA27" s="8">
        <v>0.26902894995763571</v>
      </c>
      <c r="AB27" s="8">
        <v>0.3</v>
      </c>
      <c r="AC27" s="8"/>
      <c r="AD27" s="8">
        <f>AVERAGE(Y27,AA27,AB27)</f>
        <v>0.29300964998587858</v>
      </c>
    </row>
    <row r="28" spans="1:30" x14ac:dyDescent="0.25">
      <c r="A28" t="b">
        <v>1</v>
      </c>
      <c r="B28">
        <v>255</v>
      </c>
      <c r="C28" t="s">
        <v>16</v>
      </c>
      <c r="D28" t="s">
        <v>161</v>
      </c>
      <c r="E28">
        <v>32.24</v>
      </c>
      <c r="G28">
        <v>0</v>
      </c>
      <c r="L28">
        <v>25.37</v>
      </c>
      <c r="T28">
        <v>31.59</v>
      </c>
      <c r="X28" t="s">
        <v>78</v>
      </c>
      <c r="Y28" s="8"/>
      <c r="Z28" s="8">
        <v>1</v>
      </c>
      <c r="AA28" s="8">
        <v>1</v>
      </c>
      <c r="AB28" s="8">
        <v>1</v>
      </c>
      <c r="AC28" s="8"/>
      <c r="AD28" s="8">
        <f>AVERAGE(Z28:AB28)</f>
        <v>1</v>
      </c>
    </row>
    <row r="29" spans="1:30" x14ac:dyDescent="0.25">
      <c r="A29" t="b">
        <v>1</v>
      </c>
      <c r="B29">
        <v>255</v>
      </c>
      <c r="C29" t="s">
        <v>15</v>
      </c>
      <c r="D29" t="s">
        <v>161</v>
      </c>
      <c r="E29">
        <v>31.49</v>
      </c>
      <c r="G29">
        <v>0</v>
      </c>
      <c r="K29" t="s">
        <v>46</v>
      </c>
      <c r="L29">
        <v>23.14</v>
      </c>
      <c r="M29">
        <f>AVERAGE(L29:L31)</f>
        <v>23.053333333333331</v>
      </c>
      <c r="T29">
        <v>31.33</v>
      </c>
      <c r="U29">
        <f>AVERAGE(T29:T31)</f>
        <v>31.45</v>
      </c>
      <c r="X29" t="s">
        <v>147</v>
      </c>
      <c r="Y29" s="8"/>
      <c r="Z29" s="8">
        <v>0.21</v>
      </c>
      <c r="AA29" s="8">
        <v>0.1</v>
      </c>
      <c r="AB29" s="8">
        <v>0.02</v>
      </c>
      <c r="AC29" s="8"/>
      <c r="AD29" s="8">
        <f>AVERAGE(Z29:AB29)</f>
        <v>0.11</v>
      </c>
    </row>
    <row r="30" spans="1:30" x14ac:dyDescent="0.25">
      <c r="A30" t="b">
        <v>1</v>
      </c>
      <c r="B30">
        <v>255</v>
      </c>
      <c r="C30" t="s">
        <v>13</v>
      </c>
      <c r="D30" t="s">
        <v>10</v>
      </c>
      <c r="E30">
        <v>31.77</v>
      </c>
      <c r="G30">
        <v>0</v>
      </c>
      <c r="L30">
        <v>23.12</v>
      </c>
      <c r="T30">
        <v>30.85</v>
      </c>
      <c r="X30" t="s">
        <v>148</v>
      </c>
      <c r="Y30" s="8"/>
      <c r="Z30" s="8">
        <v>0.13</v>
      </c>
      <c r="AA30" s="8">
        <v>0.12</v>
      </c>
      <c r="AB30" s="8">
        <v>0.1</v>
      </c>
      <c r="AC30" s="8"/>
      <c r="AD30" s="8">
        <f>AVERAGE(Z30:AB30)</f>
        <v>0.11666666666666665</v>
      </c>
    </row>
    <row r="31" spans="1:30" x14ac:dyDescent="0.25">
      <c r="A31" t="b">
        <v>1</v>
      </c>
      <c r="B31">
        <v>255</v>
      </c>
      <c r="C31" t="s">
        <v>12</v>
      </c>
      <c r="D31" t="s">
        <v>10</v>
      </c>
      <c r="E31">
        <v>31.53</v>
      </c>
      <c r="G31">
        <v>0</v>
      </c>
      <c r="L31">
        <v>22.9</v>
      </c>
      <c r="T31">
        <v>32.17</v>
      </c>
      <c r="X31" t="s">
        <v>78</v>
      </c>
      <c r="Y31" s="8">
        <v>1</v>
      </c>
      <c r="Z31" s="8">
        <v>1</v>
      </c>
      <c r="AA31" s="8"/>
      <c r="AB31" s="8">
        <v>1</v>
      </c>
      <c r="AC31" s="8"/>
      <c r="AD31" s="8">
        <f>AVERAGE(Y31,Z31,AB31)</f>
        <v>1</v>
      </c>
    </row>
    <row r="32" spans="1:30" x14ac:dyDescent="0.25">
      <c r="A32" t="b">
        <v>1</v>
      </c>
      <c r="B32">
        <v>255</v>
      </c>
      <c r="C32" t="s">
        <v>11</v>
      </c>
      <c r="D32" t="s">
        <v>10</v>
      </c>
      <c r="E32">
        <v>31.59</v>
      </c>
      <c r="G32">
        <v>0</v>
      </c>
      <c r="X32" t="s">
        <v>76</v>
      </c>
      <c r="Y32" s="8">
        <v>0.28999999999999998</v>
      </c>
      <c r="Z32" s="8">
        <v>0.08</v>
      </c>
      <c r="AA32" s="8"/>
      <c r="AB32" s="8">
        <v>0.11</v>
      </c>
      <c r="AC32" s="8"/>
      <c r="AD32" s="8">
        <f>AVERAGE(Y32,Z32,AB32)</f>
        <v>0.16</v>
      </c>
    </row>
    <row r="33" spans="1:30" x14ac:dyDescent="0.25">
      <c r="A33" t="b">
        <v>1</v>
      </c>
      <c r="B33">
        <v>255</v>
      </c>
      <c r="C33" t="s">
        <v>9</v>
      </c>
      <c r="D33" t="s">
        <v>6</v>
      </c>
      <c r="E33">
        <v>31.33</v>
      </c>
      <c r="G33">
        <v>0</v>
      </c>
      <c r="X33" t="s">
        <v>74</v>
      </c>
      <c r="Y33" s="8">
        <v>0.44</v>
      </c>
      <c r="Z33" s="8">
        <v>0.13</v>
      </c>
      <c r="AA33" s="8"/>
      <c r="AB33" s="8">
        <v>0.26</v>
      </c>
      <c r="AC33" s="8"/>
      <c r="AD33" s="8">
        <f>AVERAGE(Y33,Z33,AB33)</f>
        <v>0.27666666666666667</v>
      </c>
    </row>
    <row r="34" spans="1:30" x14ac:dyDescent="0.25">
      <c r="A34" t="b">
        <v>1</v>
      </c>
      <c r="B34">
        <v>255</v>
      </c>
      <c r="C34" t="s">
        <v>8</v>
      </c>
      <c r="D34" t="s">
        <v>6</v>
      </c>
      <c r="E34">
        <v>30.85</v>
      </c>
      <c r="G34">
        <v>0</v>
      </c>
    </row>
    <row r="35" spans="1:30" x14ac:dyDescent="0.25">
      <c r="A35" t="b">
        <v>1</v>
      </c>
      <c r="B35">
        <v>255</v>
      </c>
      <c r="C35" t="s">
        <v>7</v>
      </c>
      <c r="D35" t="s">
        <v>6</v>
      </c>
      <c r="E35">
        <v>32.17</v>
      </c>
      <c r="G35">
        <v>0</v>
      </c>
    </row>
    <row r="36" spans="1:30" x14ac:dyDescent="0.25">
      <c r="A36" t="b">
        <v>1</v>
      </c>
      <c r="B36">
        <v>255</v>
      </c>
      <c r="C36" t="s">
        <v>5</v>
      </c>
      <c r="D36" t="s">
        <v>162</v>
      </c>
      <c r="E36">
        <v>23.14</v>
      </c>
      <c r="G36">
        <v>0</v>
      </c>
    </row>
    <row r="37" spans="1:30" x14ac:dyDescent="0.25">
      <c r="A37" t="b">
        <v>1</v>
      </c>
      <c r="B37">
        <v>255</v>
      </c>
      <c r="C37" t="s">
        <v>4</v>
      </c>
      <c r="D37" t="s">
        <v>162</v>
      </c>
      <c r="E37">
        <v>23.12</v>
      </c>
      <c r="G37">
        <v>0</v>
      </c>
    </row>
    <row r="38" spans="1:30" x14ac:dyDescent="0.25">
      <c r="A38" t="b">
        <v>1</v>
      </c>
      <c r="B38">
        <v>255</v>
      </c>
      <c r="C38" t="s">
        <v>3</v>
      </c>
      <c r="D38" t="s">
        <v>162</v>
      </c>
      <c r="E38">
        <v>22.9</v>
      </c>
      <c r="G38">
        <v>0</v>
      </c>
    </row>
    <row r="39" spans="1:30" x14ac:dyDescent="0.25">
      <c r="A39" t="b">
        <v>1</v>
      </c>
      <c r="B39">
        <v>255</v>
      </c>
    </row>
    <row r="40" spans="1:30" x14ac:dyDescent="0.25">
      <c r="A40" t="b">
        <v>1</v>
      </c>
      <c r="B40">
        <v>255</v>
      </c>
    </row>
    <row r="41" spans="1:30" x14ac:dyDescent="0.25">
      <c r="A41" t="b">
        <v>1</v>
      </c>
      <c r="B41">
        <v>255</v>
      </c>
    </row>
    <row r="42" spans="1:30" x14ac:dyDescent="0.25">
      <c r="A42" t="b">
        <v>1</v>
      </c>
      <c r="B42">
        <v>65280</v>
      </c>
    </row>
    <row r="43" spans="1:30" x14ac:dyDescent="0.25">
      <c r="A43" t="b">
        <v>1</v>
      </c>
      <c r="B43">
        <v>255</v>
      </c>
    </row>
    <row r="44" spans="1:30" x14ac:dyDescent="0.25">
      <c r="A44" t="b">
        <v>1</v>
      </c>
      <c r="B44">
        <v>255</v>
      </c>
    </row>
    <row r="45" spans="1:30" x14ac:dyDescent="0.25">
      <c r="A45" t="b">
        <v>1</v>
      </c>
      <c r="B45">
        <v>255</v>
      </c>
    </row>
    <row r="46" spans="1:30" x14ac:dyDescent="0.25">
      <c r="A46" t="b">
        <v>1</v>
      </c>
      <c r="B46">
        <v>255</v>
      </c>
    </row>
    <row r="47" spans="1:30" x14ac:dyDescent="0.25">
      <c r="A47" t="b">
        <v>1</v>
      </c>
      <c r="B47">
        <v>255</v>
      </c>
    </row>
    <row r="48" spans="1:30" x14ac:dyDescent="0.25">
      <c r="A48" t="b">
        <v>1</v>
      </c>
      <c r="B48">
        <v>255</v>
      </c>
    </row>
    <row r="49" spans="1:2" x14ac:dyDescent="0.25">
      <c r="A49" t="b">
        <v>1</v>
      </c>
      <c r="B49">
        <v>255</v>
      </c>
    </row>
    <row r="50" spans="1:2" x14ac:dyDescent="0.25">
      <c r="A50" t="b">
        <v>1</v>
      </c>
      <c r="B50">
        <v>255</v>
      </c>
    </row>
    <row r="51" spans="1:2" x14ac:dyDescent="0.25">
      <c r="A51" t="b">
        <v>1</v>
      </c>
      <c r="B51">
        <v>255</v>
      </c>
    </row>
    <row r="52" spans="1:2" x14ac:dyDescent="0.25">
      <c r="A52" t="b">
        <v>1</v>
      </c>
      <c r="B52">
        <v>255</v>
      </c>
    </row>
    <row r="53" spans="1:2" x14ac:dyDescent="0.25">
      <c r="A53" t="b">
        <v>1</v>
      </c>
      <c r="B53">
        <v>255</v>
      </c>
    </row>
    <row r="54" spans="1:2" x14ac:dyDescent="0.25">
      <c r="A54" t="b">
        <v>1</v>
      </c>
      <c r="B54">
        <v>255</v>
      </c>
    </row>
    <row r="55" spans="1:2" x14ac:dyDescent="0.25">
      <c r="A55" t="b">
        <v>1</v>
      </c>
      <c r="B55">
        <v>255</v>
      </c>
    </row>
    <row r="56" spans="1:2" x14ac:dyDescent="0.25">
      <c r="A56" t="b">
        <v>1</v>
      </c>
      <c r="B56">
        <v>255</v>
      </c>
    </row>
    <row r="57" spans="1:2" x14ac:dyDescent="0.25">
      <c r="A57" t="b">
        <v>1</v>
      </c>
      <c r="B57">
        <v>255</v>
      </c>
    </row>
    <row r="58" spans="1:2" x14ac:dyDescent="0.25">
      <c r="A58" t="b">
        <v>1</v>
      </c>
      <c r="B58">
        <v>255</v>
      </c>
    </row>
    <row r="59" spans="1:2" x14ac:dyDescent="0.25">
      <c r="A59" t="b">
        <v>1</v>
      </c>
      <c r="B59">
        <v>255</v>
      </c>
    </row>
    <row r="60" spans="1:2" x14ac:dyDescent="0.25">
      <c r="A60" t="b">
        <v>1</v>
      </c>
      <c r="B60">
        <v>255</v>
      </c>
    </row>
    <row r="61" spans="1:2" x14ac:dyDescent="0.25">
      <c r="A61" t="b">
        <v>1</v>
      </c>
      <c r="B61">
        <v>255</v>
      </c>
    </row>
    <row r="62" spans="1:2" x14ac:dyDescent="0.25">
      <c r="A62" t="b">
        <v>1</v>
      </c>
      <c r="B62">
        <v>255</v>
      </c>
    </row>
    <row r="63" spans="1:2" x14ac:dyDescent="0.25">
      <c r="A63" t="b">
        <v>1</v>
      </c>
      <c r="B63">
        <v>255</v>
      </c>
    </row>
    <row r="64" spans="1:2" x14ac:dyDescent="0.25">
      <c r="A64" t="b">
        <v>1</v>
      </c>
      <c r="B64">
        <v>255</v>
      </c>
    </row>
    <row r="65" spans="1:2" x14ac:dyDescent="0.25">
      <c r="A65" t="b">
        <v>1</v>
      </c>
      <c r="B65">
        <v>255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1-8-24</vt:lpstr>
      <vt:lpstr>1-11-24</vt:lpstr>
      <vt:lpstr>Set1_1-11-24</vt:lpstr>
      <vt:lpstr>1-31-24</vt:lpstr>
      <vt:lpstr>2-1-2024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EMEL AKDOGAN</dc:creator>
  <cp:lastModifiedBy>EMEL AKDOGAN</cp:lastModifiedBy>
  <dcterms:created xsi:type="dcterms:W3CDTF">2024-01-12T01:34:50Z</dcterms:created>
  <dcterms:modified xsi:type="dcterms:W3CDTF">2025-04-10T23:39:59Z</dcterms:modified>
</cp:coreProperties>
</file>