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2f3ee3f3537632c1/Desktop/BLOSSOM ACADEMY/EXCEL/"/>
    </mc:Choice>
  </mc:AlternateContent>
  <xr:revisionPtr revIDLastSave="0" documentId="14_{CB8A9861-6FCE-44C8-899D-9FE9A0D8FC60}" xr6:coauthVersionLast="47" xr6:coauthVersionMax="47" xr10:uidLastSave="{00000000-0000-0000-0000-000000000000}"/>
  <bookViews>
    <workbookView xWindow="-120" yWindow="-120" windowWidth="20730" windowHeight="11040" activeTab="3" xr2:uid="{00000000-000D-0000-FFFF-FFFF00000000}"/>
  </bookViews>
  <sheets>
    <sheet name="BLOSSOM ACADEMY" sheetId="1" r:id="rId1"/>
    <sheet name="Data" sheetId="2" r:id="rId2"/>
    <sheet name="Questions" sheetId="9" r:id="rId3"/>
    <sheet name="Table" sheetId="3" r:id="rId4"/>
    <sheet name="One-dimensional Pivot Table" sheetId="4" r:id="rId5"/>
    <sheet name="Two-dimensional Pivot Table" sheetId="5" r:id="rId6"/>
    <sheet name="Charts" sheetId="6" r:id="rId7"/>
    <sheet name="Dashboard" sheetId="8" r:id="rId8"/>
  </sheets>
  <definedNames>
    <definedName name="_xlchart.v1.0" hidden="1">Table!$M$18:$M$24</definedName>
    <definedName name="_xlchart.v1.1" hidden="1">Table!$N$17</definedName>
    <definedName name="_xlchart.v1.2" hidden="1">Table!$N$18:$N$24</definedName>
    <definedName name="_xlchart.v1.3" hidden="1">Table!$M$18:$M$24</definedName>
    <definedName name="_xlchart.v1.4" hidden="1">Table!$N$17</definedName>
    <definedName name="_xlchart.v1.5" hidden="1">Table!$N$18:$N$24</definedName>
    <definedName name="ExternalData_1" localSheetId="1" hidden="1">Data!$H$1:$N$1000</definedName>
    <definedName name="Slicer_Category">#N/A</definedName>
    <definedName name="Slicer_Country">#N/A</definedName>
    <definedName name="Slicer_Country1">#N/A</definedName>
    <definedName name="Slicer_Month_Name">#N/A</definedName>
    <definedName name="Slicer_Product">#N/A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3" l="1"/>
  <c r="N19" i="3"/>
  <c r="N20" i="3"/>
  <c r="N21" i="3"/>
  <c r="N22" i="3"/>
  <c r="N23" i="3"/>
  <c r="N24" i="3"/>
  <c r="O7" i="3"/>
  <c r="O8" i="3"/>
  <c r="O9" i="3"/>
  <c r="O10" i="3"/>
  <c r="O11" i="3"/>
  <c r="O12" i="3"/>
  <c r="O6" i="3"/>
  <c r="N6" i="3"/>
  <c r="N7" i="3"/>
  <c r="N8" i="3"/>
  <c r="N9" i="3"/>
  <c r="N10" i="3"/>
  <c r="N11" i="3"/>
  <c r="N12" i="3"/>
  <c r="J19" i="3"/>
  <c r="J20" i="3"/>
  <c r="J21" i="3"/>
  <c r="J22" i="3"/>
  <c r="J23" i="3"/>
  <c r="J24" i="3"/>
  <c r="J18" i="3"/>
  <c r="J7" i="3"/>
  <c r="J6" i="3"/>
  <c r="J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E71E11-292D-4201-89B2-ED910A727E33}" keepAlive="1" name="Query - Data" description="Connection to the 'Data' query in the workbook." type="5" refreshedVersion="7"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<sst xmlns="http://schemas.openxmlformats.org/spreadsheetml/2006/main" count="2270" uniqueCount="57">
  <si>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</si>
  <si>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</si>
  <si>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</si>
  <si>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</si>
  <si>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</si>
  <si>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</si>
  <si>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</si>
  <si>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</si>
  <si>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</si>
  <si>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</si>
  <si>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</si>
  <si>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</si>
  <si>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</si>
  <si>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</si>
  <si>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</si>
  <si>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</si>
  <si>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</si>
  <si>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</si>
  <si>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</si>
  <si>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</si>
  <si>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</si>
  <si>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</si>
  <si>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What is the total amount spent on each product category?</t>
  </si>
  <si>
    <t>How does the total amount spent on fruits compare to vegetables over the given period?</t>
  </si>
  <si>
    <t>How does spending on bananas vary by country?</t>
  </si>
  <si>
    <t>What are the trends in spending on fruits and vegetables over time?</t>
  </si>
  <si>
    <t>Which product has the highest total amount spent across all orders?</t>
  </si>
  <si>
    <t>Sum of Amount</t>
  </si>
  <si>
    <t>Grand Total</t>
  </si>
  <si>
    <t>Amount spent on each product category</t>
  </si>
  <si>
    <t>product with highest total amount</t>
  </si>
  <si>
    <t>Average spending by country</t>
  </si>
  <si>
    <t>Average of Amount</t>
  </si>
  <si>
    <t>Month Name</t>
  </si>
  <si>
    <t>January</t>
  </si>
  <si>
    <t>February</t>
  </si>
  <si>
    <t>March</t>
  </si>
  <si>
    <t>April</t>
  </si>
  <si>
    <t>May</t>
  </si>
  <si>
    <t>June</t>
  </si>
  <si>
    <t>July</t>
  </si>
  <si>
    <t>August</t>
  </si>
  <si>
    <t>September</t>
  </si>
  <si>
    <t>October</t>
  </si>
  <si>
    <t>November</t>
  </si>
  <si>
    <t>December</t>
  </si>
  <si>
    <t>Column Labels</t>
  </si>
  <si>
    <t>Month</t>
  </si>
  <si>
    <t>amount spent on category over a period</t>
  </si>
  <si>
    <t>Fruits</t>
  </si>
  <si>
    <t>Product with the higest total amount</t>
  </si>
  <si>
    <t>total amount spent on each product category by each country?</t>
  </si>
  <si>
    <t>How spending on bananas vary by country.</t>
  </si>
  <si>
    <t>Amount spent on each category</t>
  </si>
  <si>
    <t>PRODUCT PERFORMANCE</t>
  </si>
  <si>
    <t>Total amount spent on each category by each country?</t>
  </si>
  <si>
    <t>Expenditure on bananas for each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</si>
</sst>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quot;$&quot;#,##0"/>
    <numFmt numFmtId="165" formatCode="d/m/yyyy"/>
    <numFmt numFmtId="166" formatCode="&quot;GH₵&quot;#,##0;[Red]&quot;GH₵&quot;#,##0"/>
    <numFmt numFmtId="167" formatCode="&quot;GH₵&quot;#,##0"/>
    <numFmt numFmtId="170" formatCode="#,##0.00\ [$₸-43F]"/>
    <numFmt numFmtId="171" formatCode="[$$-1009]#,##0.00"/>
    <numFmt numFmtId="174" formatCode="[$$-1009]#,##0"/>
  </numFmts>
  <fonts count="8" x14ac:knownFonts="1">
    <font>
      <sz val="11"/>
      <color theme="1"/>
      <name val="Century Gothic"/>
      <scheme val="minor"/>
    </font>
    <font>
      <sz val="11"/>
      <color theme="1"/>
      <name val="Century Gothic"/>
      <family val="2"/>
      <scheme val="minor"/>
    </font>
    <font>
      <b/>
      <sz val="11"/>
      <color theme="1"/>
      <name val="Calibri"/>
    </font>
    <font>
      <sz val="11"/>
      <color theme="1"/>
      <name val="Century Gothic"/>
      <scheme val="minor"/>
    </font>
    <font>
      <sz val="11"/>
      <color theme="1"/>
      <name val="Calibri"/>
    </font>
    <font>
      <b/>
      <sz val="22"/>
      <color theme="1"/>
      <name val="Century Gothic"/>
      <family val="2"/>
      <scheme val="minor"/>
    </font>
    <font>
      <sz val="11"/>
      <color theme="1"/>
      <name val="Century Gothic"/>
      <family val="1"/>
      <scheme val="minor"/>
    </font>
    <font>
      <sz val="11"/>
      <name val="Century Gothic"/>
      <family val="1"/>
      <scheme val="minor"/>
    </font>
  </fonts>
  <fills count="5">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38">
    <xf numFmtId="0" fontId="0" fillId="0" borderId="0" xfId="0" applyFont="1" applyAlignment="1"/>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0" fillId="0" borderId="0" xfId="0" applyNumberFormat="1" applyFont="1" applyAlignment="1"/>
    <xf numFmtId="14" fontId="0" fillId="0" borderId="0" xfId="0" applyNumberFormat="1" applyFont="1" applyAlignment="1"/>
    <xf numFmtId="166" fontId="0" fillId="0" borderId="0" xfId="1" applyNumberFormat="1" applyFont="1" applyFill="1" applyBorder="1" applyAlignment="1">
      <alignment horizontal="left"/>
    </xf>
    <xf numFmtId="166" fontId="0" fillId="0" borderId="0" xfId="1" applyNumberFormat="1" applyFont="1" applyAlignment="1"/>
    <xf numFmtId="166" fontId="0" fillId="0" borderId="0" xfId="0" applyNumberFormat="1" applyFont="1" applyAlignment="1"/>
    <xf numFmtId="167" fontId="0" fillId="0" borderId="0" xfId="0" applyNumberFormat="1" applyFont="1" applyAlignment="1"/>
    <xf numFmtId="0" fontId="0" fillId="0" borderId="0" xfId="0" pivotButton="1" applyFont="1" applyAlignment="1"/>
    <xf numFmtId="0" fontId="0" fillId="0" borderId="0" xfId="0" applyFont="1" applyAlignment="1">
      <alignment horizontal="left"/>
    </xf>
    <xf numFmtId="166" fontId="0" fillId="0" borderId="0" xfId="0" pivotButton="1" applyNumberFormat="1" applyFont="1" applyAlignment="1"/>
    <xf numFmtId="166" fontId="0" fillId="0" borderId="0" xfId="0" applyNumberFormat="1" applyFont="1" applyAlignment="1">
      <alignment horizontal="left"/>
    </xf>
    <xf numFmtId="167" fontId="0" fillId="0" borderId="0" xfId="0" pivotButton="1" applyNumberFormat="1" applyFont="1" applyAlignment="1"/>
    <xf numFmtId="167" fontId="0" fillId="0" borderId="0" xfId="0" applyNumberFormat="1" applyFont="1" applyAlignment="1">
      <alignment horizontal="left"/>
    </xf>
    <xf numFmtId="10" fontId="0" fillId="0" borderId="0" xfId="0" applyNumberFormat="1" applyFont="1" applyAlignment="1"/>
    <xf numFmtId="0" fontId="1" fillId="2" borderId="0" xfId="0" applyFont="1" applyFill="1" applyAlignment="1"/>
    <xf numFmtId="0" fontId="1" fillId="3" borderId="0" xfId="0" applyFont="1" applyFill="1" applyAlignment="1"/>
    <xf numFmtId="0" fontId="0" fillId="3" borderId="0" xfId="0" applyFont="1" applyFill="1" applyAlignment="1"/>
    <xf numFmtId="0" fontId="0" fillId="4" borderId="0" xfId="0" applyFont="1" applyFill="1" applyAlignment="1"/>
    <xf numFmtId="0" fontId="0" fillId="2" borderId="0" xfId="0" applyFont="1" applyFill="1" applyAlignment="1"/>
    <xf numFmtId="0" fontId="6" fillId="0" borderId="0" xfId="0" applyFont="1" applyAlignment="1"/>
    <xf numFmtId="0" fontId="7" fillId="0" borderId="0" xfId="0" applyFont="1" applyAlignment="1"/>
    <xf numFmtId="0" fontId="5" fillId="0" borderId="0" xfId="0" applyFont="1" applyAlignment="1">
      <alignment horizontal="center"/>
    </xf>
    <xf numFmtId="0" fontId="0" fillId="0" borderId="0" xfId="0" applyFont="1" applyAlignment="1">
      <alignment horizontal="center"/>
    </xf>
    <xf numFmtId="170" fontId="0" fillId="0" borderId="0" xfId="0" applyNumberFormat="1" applyFont="1" applyAlignment="1"/>
    <xf numFmtId="174" fontId="0" fillId="2" borderId="0" xfId="0" applyNumberFormat="1" applyFont="1" applyFill="1" applyAlignment="1"/>
    <xf numFmtId="174" fontId="0" fillId="3" borderId="0" xfId="1" applyNumberFormat="1" applyFont="1" applyFill="1" applyAlignment="1"/>
    <xf numFmtId="174" fontId="0" fillId="0" borderId="0" xfId="0" applyNumberFormat="1" applyFont="1" applyAlignment="1"/>
    <xf numFmtId="171" fontId="1" fillId="2" borderId="0" xfId="0" applyNumberFormat="1" applyFont="1" applyFill="1" applyAlignment="1"/>
    <xf numFmtId="171" fontId="0" fillId="3" borderId="0" xfId="0" applyNumberFormat="1" applyFont="1" applyFill="1" applyAlignment="1"/>
    <xf numFmtId="171" fontId="1" fillId="3" borderId="0" xfId="0" applyNumberFormat="1" applyFont="1" applyFill="1" applyAlignment="1"/>
  </cellXfs>
  <cellStyles count="2">
    <cellStyle name="Comma" xfId="1" builtinId="3"/>
    <cellStyle name="Normal" xfId="0" builtinId="0"/>
  </cellStyles>
  <dxfs count="343">
    <dxf>
      <numFmt numFmtId="174" formatCode="[$$-1009]#,##0"/>
    </dxf>
    <dxf>
      <numFmt numFmtId="174" formatCode="[$$-1009]#,##0"/>
    </dxf>
    <dxf>
      <numFmt numFmtId="173" formatCode="[$$-1009]#,##0.0"/>
    </dxf>
    <dxf>
      <numFmt numFmtId="173" formatCode="[$$-1009]#,##0.0"/>
    </dxf>
    <dxf>
      <numFmt numFmtId="174" formatCode="[$$-1009]#,##0"/>
    </dxf>
    <dxf>
      <numFmt numFmtId="167" formatCode="&quot;GH₵&quot;#,##0"/>
    </dxf>
    <dxf>
      <numFmt numFmtId="167" formatCode="&quot;GH₵&quot;#,##0"/>
    </dxf>
    <dxf>
      <numFmt numFmtId="167" formatCode="&quot;GH₵&quot;#,##0"/>
    </dxf>
    <dxf>
      <numFmt numFmtId="167" formatCode="&quot;GH₵&quot;#,##0"/>
    </dxf>
    <dxf>
      <numFmt numFmtId="173" formatCode="[$$-1009]#,##0.0"/>
    </dxf>
    <dxf>
      <numFmt numFmtId="173" formatCode="[$$-1009]#,##0.0"/>
    </dxf>
    <dxf>
      <numFmt numFmtId="173" formatCode="[$$-1009]#,##0.0"/>
    </dxf>
    <dxf>
      <numFmt numFmtId="171" formatCode="[$$-1009]#,##0.00"/>
    </dxf>
    <dxf>
      <numFmt numFmtId="171" formatCode="[$$-1009]#,##0.00"/>
    </dxf>
    <dxf>
      <numFmt numFmtId="167" formatCode="&quot;GH₵&quot;#,##0"/>
    </dxf>
    <dxf>
      <numFmt numFmtId="167" formatCode="&quot;GH₵&quot;#,##0"/>
    </dxf>
    <dxf>
      <numFmt numFmtId="167" formatCode="&quot;GH₵&quot;#,##0"/>
    </dxf>
    <dxf>
      <numFmt numFmtId="167" formatCode="&quot;GH₵&quot;#,##0"/>
    </dxf>
    <dxf>
      <numFmt numFmtId="171" formatCode="[$$-1009]#,##0.00"/>
    </dxf>
    <dxf>
      <numFmt numFmtId="171" formatCode="[$$-1009]#,##0.00"/>
    </dxf>
    <dxf>
      <numFmt numFmtId="174" formatCode="[$$-1009]#,##0"/>
    </dxf>
    <dxf>
      <numFmt numFmtId="174" formatCode="[$$-1009]#,##0"/>
    </dxf>
    <dxf>
      <numFmt numFmtId="173" formatCode="[$$-1009]#,##0.0"/>
    </dxf>
    <dxf>
      <numFmt numFmtId="173" formatCode="[$$-1009]#,##0.0"/>
    </dxf>
    <dxf>
      <numFmt numFmtId="174" formatCode="[$$-1009]#,##0"/>
    </dxf>
    <dxf>
      <numFmt numFmtId="166" formatCode="&quot;GH₵&quot;#,##0;[Red]&quot;GH₵&quot;#,##0"/>
    </dxf>
    <dxf>
      <numFmt numFmtId="166" formatCode="&quot;GH₵&quot;#,##0;[Red]&quot;GH₵&quot;#,##0"/>
    </dxf>
    <dxf>
      <numFmt numFmtId="166" formatCode="&quot;GH₵&quot;#,##0;[Red]&quot;GH₵&quot;#,##0"/>
    </dxf>
    <dxf>
      <numFmt numFmtId="166" formatCode="&quot;GH₵&quot;#,##0;[Red]&quot;GH₵&quot;#,##0"/>
    </dxf>
    <dxf>
      <numFmt numFmtId="173" formatCode="[$$-1009]#,##0.0"/>
    </dxf>
    <dxf>
      <numFmt numFmtId="173" formatCode="[$$-1009]#,##0.0"/>
    </dxf>
    <dxf>
      <numFmt numFmtId="173" formatCode="[$$-1009]#,##0.0"/>
    </dxf>
    <dxf>
      <numFmt numFmtId="171" formatCode="[$$-1009]#,##0.00"/>
    </dxf>
    <dxf>
      <numFmt numFmtId="171" formatCode="[$$-1009]#,##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71" formatCode="[$$-1009]#,##0.00"/>
    </dxf>
    <dxf>
      <numFmt numFmtId="171" formatCode="[$$-1009]#,##0.00"/>
    </dxf>
    <dxf>
      <numFmt numFmtId="171" formatCode="[$$-1009]#,##0.00"/>
    </dxf>
    <dxf>
      <numFmt numFmtId="34" formatCode="_-&quot;GH₵&quot;* #,##0.00_-;\-&quot;GH₵&quot;* #,##0.00_-;_-&quot;GH₵&quot;* &quot;-&quot;??_-;_-@_-"/>
    </dxf>
    <dxf>
      <numFmt numFmtId="34" formatCode="_-&quot;GH₵&quot;* #,##0.00_-;\-&quot;GH₵&quot;* #,##0.00_-;_-&quot;GH₵&quot;* &quot;-&quot;??_-;_-@_-"/>
    </dxf>
    <dxf>
      <numFmt numFmtId="166" formatCode="&quot;GH₵&quot;#,##0;[Red]&quot;GH₵&quot;#,##0"/>
    </dxf>
    <dxf>
      <numFmt numFmtId="166" formatCode="&quot;GH₵&quot;#,##0;[Red]&quot;GH₵&quot;#,##0"/>
    </dxf>
    <dxf>
      <numFmt numFmtId="166" formatCode="&quot;GH₵&quot;#,##0;[Red]&quot;GH₵&quot;#,##0"/>
    </dxf>
    <dxf>
      <numFmt numFmtId="166" formatCode="&quot;GH₵&quot;#,##0;[Red]&quot;GH₵&quot;#,##0"/>
    </dxf>
    <dxf>
      <numFmt numFmtId="34" formatCode="_-&quot;GH₵&quot;* #,##0.00_-;\-&quot;GH₵&quot;* #,##0.00_-;_-&quot;GH₵&quot;* &quot;-&quot;??_-;_-@_-"/>
    </dxf>
    <dxf>
      <numFmt numFmtId="34" formatCode="_-&quot;GH₵&quot;* #,##0.00_-;\-&quot;GH₵&quot;* #,##0.00_-;_-&quot;GH₵&quot;* &quot;-&quot;??_-;_-@_-"/>
    </dxf>
    <dxf>
      <numFmt numFmtId="34" formatCode="_-&quot;GH₵&quot;* #,##0.00_-;\-&quot;GH₵&quot;* #,##0.00_-;_-&quot;GH₵&quot;* &quot;-&quot;??_-;_-@_-"/>
    </dxf>
    <dxf>
      <numFmt numFmtId="168" formatCode="&quot;GH₵&quot;#,##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8" formatCode="&quot;GH₵&quot;#,##0.00"/>
    </dxf>
    <dxf>
      <numFmt numFmtId="171" formatCode="[$$-1009]#,##0.00"/>
    </dxf>
    <dxf>
      <numFmt numFmtId="167" formatCode="&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71" formatCode="[$$-1009]#,##0.00"/>
      <fill>
        <patternFill patternType="solid">
          <fgColor indexed="64"/>
          <bgColor theme="4" tint="0.79998168889431442"/>
        </patternFill>
      </fill>
    </dxf>
    <dxf>
      <numFmt numFmtId="173" formatCode="[$$-1009]#,##0.0"/>
    </dxf>
    <dxf>
      <numFmt numFmtId="174" formatCode="[$$-1009]#,##0"/>
    </dxf>
    <dxf>
      <numFmt numFmtId="173" formatCode="[$$-1009]#,##0.0"/>
    </dxf>
    <dxf>
      <numFmt numFmtId="174" formatCode="[$$-1009]#,##0"/>
    </dxf>
    <dxf>
      <numFmt numFmtId="173" formatCode="[$$-1009]#,##0.0"/>
    </dxf>
    <dxf>
      <numFmt numFmtId="174" formatCode="[$$-1009]#,##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3" formatCode="[$$-1009]#,##0.0"/>
    </dxf>
    <dxf>
      <numFmt numFmtId="173" formatCode="[$$-1009]#,##0.0"/>
    </dxf>
    <dxf>
      <numFmt numFmtId="173" formatCode="[$$-1009]#,##0.0"/>
    </dxf>
    <dxf>
      <numFmt numFmtId="171" formatCode="[$$-1009]#,##0.00"/>
    </dxf>
    <dxf>
      <numFmt numFmtId="171" formatCode="[$$-1009]#,##0.00"/>
    </dxf>
    <dxf>
      <numFmt numFmtId="171" formatCode="[$$-1009]#,##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1" formatCode="[$$-1009]#,##0.00"/>
    </dxf>
    <dxf>
      <numFmt numFmtId="171" formatCode="[$$-1009]#,##0.00"/>
    </dxf>
    <dxf>
      <numFmt numFmtId="171" formatCode="[$$-1009]#,##0.00"/>
    </dxf>
    <dxf>
      <numFmt numFmtId="175" formatCode="&quot;GH₵&quot;#,##0.0;[Red]&quot;GH₵&quot;#,##0.0"/>
    </dxf>
    <dxf>
      <numFmt numFmtId="166" formatCode="&quot;GH₵&quot;#,##0;[Red]&quot;GH₵&quot;#,##0"/>
    </dxf>
    <dxf>
      <numFmt numFmtId="175" formatCode="&quot;GH₵&quot;#,##0.0;[Red]&quot;GH₵&quot;#,##0.0"/>
    </dxf>
    <dxf>
      <numFmt numFmtId="166" formatCode="&quot;GH₵&quot;#,##0;[Red]&quot;GH₵&quot;#,##0"/>
    </dxf>
    <dxf>
      <numFmt numFmtId="175" formatCode="&quot;GH₵&quot;#,##0.0;[Red]&quot;GH₵&quot;#,##0.0"/>
    </dxf>
    <dxf>
      <numFmt numFmtId="166" formatCode="&quot;GH₵&quot;#,##0;[Red]&quot;GH₵&quot;#,##0"/>
    </dxf>
    <dxf>
      <numFmt numFmtId="175" formatCode="&quot;GH₵&quot;#,##0.0;[Red]&quot;GH₵&quot;#,##0.0"/>
    </dxf>
    <dxf>
      <numFmt numFmtId="166" formatCode="&quot;GH₵&quot;#,##0;[Red]&quot;GH₵&quot;#,##0"/>
    </dxf>
    <dxf>
      <numFmt numFmtId="175" formatCode="&quot;GH₵&quot;#,##0.0;[Red]&quot;GH₵&quot;#,##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5" formatCode="&quot;GH₵&quot;#,##0.0;[Red]&quot;GH₵&quot;#,##0.0"/>
    </dxf>
    <dxf>
      <numFmt numFmtId="175" formatCode="&quot;GH₵&quot;#,##0.0;[Red]&quot;GH₵&quot;#,##0.0"/>
    </dxf>
    <dxf>
      <numFmt numFmtId="175" formatCode="&quot;GH₵&quot;#,##0.0;[Red]&quot;GH₵&quot;#,##0.0"/>
    </dxf>
    <dxf>
      <numFmt numFmtId="175" formatCode="&quot;GH₵&quot;#,##0.0;[Red]&quot;GH₵&quot;#,##0.0"/>
    </dxf>
    <dxf>
      <numFmt numFmtId="175" formatCode="&quot;GH₵&quot;#,##0.0;[Red]&quot;GH₵&quot;#,##0.0"/>
    </dxf>
    <dxf>
      <numFmt numFmtId="176" formatCode="&quot;GH₵&quot;#,##0.00;[Red]&quot;GH₵&quot;#,##0.00"/>
    </dxf>
    <dxf>
      <numFmt numFmtId="176" formatCode="&quot;GH₵&quot;#,##0.00;[Red]&quot;GH₵&quot;#,##0.00"/>
    </dxf>
    <dxf>
      <numFmt numFmtId="176" formatCode="&quot;GH₵&quot;#,##0.00;[Red]&quot;GH₵&quot;#,##0.00"/>
    </dxf>
    <dxf>
      <numFmt numFmtId="176" formatCode="&quot;GH₵&quot;#,##0.00;[Red]&quot;GH₵&quot;#,##0.00"/>
    </dxf>
    <dxf>
      <numFmt numFmtId="176" formatCode="&quot;GH₵&quot;#,##0.00;[Red]&quot;GH₵&quot;#,##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6" formatCode="&quot;GH₵&quot;#,##0.00;[Red]&quot;GH₵&quot;#,##0.00"/>
    </dxf>
    <dxf>
      <numFmt numFmtId="176" formatCode="&quot;GH₵&quot;#,##0.00;[Red]&quot;GH₵&quot;#,##0.00"/>
    </dxf>
    <dxf>
      <numFmt numFmtId="176" formatCode="&quot;GH₵&quot;#,##0.00;[Red]&quot;GH₵&quot;#,##0.00"/>
    </dxf>
    <dxf>
      <numFmt numFmtId="176" formatCode="&quot;GH₵&quot;#,##0.00;[Red]&quot;GH₵&quot;#,##0.00"/>
    </dxf>
    <dxf>
      <numFmt numFmtId="176" formatCode="&quot;GH₵&quot;#,##0.00;[Red]&quot;GH₵&quot;#,##0.00"/>
    </dxf>
    <dxf>
      <numFmt numFmtId="177" formatCode="&quot;GH₵&quot;#,##0.000;[Red]&quot;GH₵&quot;#,##0.000"/>
    </dxf>
    <dxf>
      <numFmt numFmtId="177" formatCode="&quot;GH₵&quot;#,##0.000;[Red]&quot;GH₵&quot;#,##0.000"/>
    </dxf>
    <dxf>
      <numFmt numFmtId="177" formatCode="&quot;GH₵&quot;#,##0.000;[Red]&quot;GH₵&quot;#,##0.000"/>
    </dxf>
    <dxf>
      <numFmt numFmtId="177" formatCode="&quot;GH₵&quot;#,##0.000;[Red]&quot;GH₵&quot;#,##0.000"/>
    </dxf>
    <dxf>
      <numFmt numFmtId="177" formatCode="&quot;GH₵&quot;#,##0.000;[Red]&quot;GH₵&quot;#,##0.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7" formatCode="&quot;GH₵&quot;#,##0.000;[Red]&quot;GH₵&quot;#,##0.000"/>
    </dxf>
    <dxf>
      <numFmt numFmtId="177" formatCode="&quot;GH₵&quot;#,##0.000;[Red]&quot;GH₵&quot;#,##0.000"/>
    </dxf>
    <dxf>
      <numFmt numFmtId="177" formatCode="&quot;GH₵&quot;#,##0.000;[Red]&quot;GH₵&quot;#,##0.000"/>
    </dxf>
    <dxf>
      <numFmt numFmtId="177" formatCode="&quot;GH₵&quot;#,##0.000;[Red]&quot;GH₵&quot;#,##0.000"/>
    </dxf>
    <dxf>
      <numFmt numFmtId="177" formatCode="&quot;GH₵&quot;#,##0.000;[Red]&quot;GH₵&quot;#,##0.000"/>
    </dxf>
    <dxf>
      <numFmt numFmtId="176" formatCode="&quot;GH₵&quot;#,##0.00;[Red]&quot;GH₵&quot;#,##0.00"/>
    </dxf>
    <dxf>
      <numFmt numFmtId="176" formatCode="&quot;GH₵&quot;#,##0.00;[Red]&quot;GH₵&quot;#,##0.00"/>
    </dxf>
    <dxf>
      <numFmt numFmtId="176" formatCode="&quot;GH₵&quot;#,##0.00;[Red]&quot;GH₵&quot;#,##0.00"/>
    </dxf>
    <dxf>
      <numFmt numFmtId="176" formatCode="&quot;GH₵&quot;#,##0.00;[Red]&quot;GH₵&quot;#,##0.00"/>
    </dxf>
    <dxf>
      <numFmt numFmtId="176" formatCode="&quot;GH₵&quot;#,##0.00;[Red]&quot;GH₵&quot;#,##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6" formatCode="&quot;GH₵&quot;#,##0.00;[Red]&quot;GH₵&quot;#,##0.00"/>
    </dxf>
    <dxf>
      <numFmt numFmtId="176" formatCode="&quot;GH₵&quot;#,##0.00;[Red]&quot;GH₵&quot;#,##0.00"/>
    </dxf>
    <dxf>
      <numFmt numFmtId="176" formatCode="&quot;GH₵&quot;#,##0.00;[Red]&quot;GH₵&quot;#,##0.00"/>
    </dxf>
    <dxf>
      <numFmt numFmtId="176" formatCode="&quot;GH₵&quot;#,##0.00;[Red]&quot;GH₵&quot;#,##0.00"/>
    </dxf>
    <dxf>
      <numFmt numFmtId="176" formatCode="&quot;GH₵&quot;#,##0.00;[Red]&quot;GH₵&quot;#,##0.00"/>
    </dxf>
    <dxf>
      <numFmt numFmtId="175" formatCode="&quot;GH₵&quot;#,##0.0;[Red]&quot;GH₵&quot;#,##0.0"/>
    </dxf>
    <dxf>
      <numFmt numFmtId="175" formatCode="&quot;GH₵&quot;#,##0.0;[Red]&quot;GH₵&quot;#,##0.0"/>
    </dxf>
    <dxf>
      <numFmt numFmtId="175" formatCode="&quot;GH₵&quot;#,##0.0;[Red]&quot;GH₵&quot;#,##0.0"/>
    </dxf>
    <dxf>
      <numFmt numFmtId="175" formatCode="&quot;GH₵&quot;#,##0.0;[Red]&quot;GH₵&quot;#,##0.0"/>
    </dxf>
    <dxf>
      <numFmt numFmtId="175" formatCode="&quot;GH₵&quot;#,##0.0;[Red]&quot;GH₵&quot;#,##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5" formatCode="&quot;GH₵&quot;#,##0.0;[Red]&quot;GH₵&quot;#,##0.0"/>
    </dxf>
    <dxf>
      <numFmt numFmtId="175" formatCode="&quot;GH₵&quot;#,##0.0;[Red]&quot;GH₵&quot;#,##0.0"/>
    </dxf>
    <dxf>
      <numFmt numFmtId="175" formatCode="&quot;GH₵&quot;#,##0.0;[Red]&quot;GH₵&quot;#,##0.0"/>
    </dxf>
    <dxf>
      <numFmt numFmtId="175" formatCode="&quot;GH₵&quot;#,##0.0;[Red]&quot;GH₵&quot;#,##0.0"/>
    </dxf>
    <dxf>
      <numFmt numFmtId="175" formatCode="&quot;GH₵&quot;#,##0.0;[Red]&quot;GH₵&quot;#,##0.0"/>
    </dxf>
    <dxf>
      <numFmt numFmtId="171" formatCode="[$$-1009]#,##0.00"/>
    </dxf>
    <dxf>
      <numFmt numFmtId="171" formatCode="[$$-1009]#,##0.00"/>
    </dxf>
    <dxf>
      <numFmt numFmtId="166" formatCode="&quot;GH₵&quot;#,##0;[Red]&quot;GH₵&quot;#,##0"/>
    </dxf>
    <dxf>
      <numFmt numFmtId="171" formatCode="[$$-1009]#,##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71" formatCode="[$$-1009]#,##0.00"/>
    </dxf>
    <dxf>
      <numFmt numFmtId="171" formatCode="[$$-1009]#,##0.00"/>
    </dxf>
    <dxf>
      <numFmt numFmtId="171" formatCode="[$$-1009]#,##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8" formatCode="&quot;GH₵&quot;#,##0.00"/>
    </dxf>
    <dxf>
      <numFmt numFmtId="168" formatCode="&quot;GH₵&quot;#,##0.00"/>
    </dxf>
    <dxf>
      <numFmt numFmtId="168" formatCode="&quot;GH₵&quot;#,##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8" formatCode="&quot;GH₵&quot;#,##0.00"/>
    </dxf>
    <dxf>
      <numFmt numFmtId="168" formatCode="&quot;GH₵&quot;#,##0.00"/>
    </dxf>
    <dxf>
      <numFmt numFmtId="168" formatCode="&quot;GH₵&quot;#,##0.00"/>
    </dxf>
    <dxf>
      <numFmt numFmtId="169" formatCode="_-[$$-1009]* #,##0.00_-;\-[$$-1009]* #,##0.00_-;_-[$$-1009]* &quot;-&quot;??_-;_-@_-"/>
    </dxf>
    <dxf>
      <numFmt numFmtId="169" formatCode="_-[$$-1009]* #,##0.00_-;\-[$$-1009]* #,##0.00_-;_-[$$-1009]* &quot;-&quot;??_-;_-@_-"/>
    </dxf>
    <dxf>
      <numFmt numFmtId="169" formatCode="_-[$$-1009]* #,##0.00_-;\-[$$-1009]* #,##0.00_-;_-[$$-1009]* &quot;-&quot;??_-;_-@_-"/>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9" formatCode="_-[$$-1009]* #,##0.00_-;\-[$$-1009]* #,##0.00_-;_-[$$-1009]* &quot;-&quot;??_-;_-@_-"/>
    </dxf>
    <dxf>
      <numFmt numFmtId="169" formatCode="_-[$$-1009]* #,##0.00_-;\-[$$-1009]* #,##0.00_-;_-[$$-1009]* &quot;-&quot;??_-;_-@_-"/>
    </dxf>
    <dxf>
      <numFmt numFmtId="169" formatCode="_-[$$-1009]* #,##0.00_-;\-[$$-1009]* #,##0.00_-;_-[$$-1009]* &quot;-&quot;??_-;_-@_-"/>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font>
        <b val="0"/>
        <i val="0"/>
        <strike val="0"/>
        <condense val="0"/>
        <extend val="0"/>
        <outline val="0"/>
        <shadow val="0"/>
        <u val="none"/>
        <vertAlign val="baseline"/>
        <sz val="11"/>
        <color theme="1"/>
        <name val="Century Gothic"/>
        <scheme val="minor"/>
      </font>
      <numFmt numFmtId="174" formatCode="[$$-1009]#,##0"/>
      <fill>
        <patternFill patternType="solid">
          <fgColor indexed="64"/>
          <bgColor theme="4" tint="0.79998168889431442"/>
        </patternFill>
      </fill>
      <alignment horizontal="general" vertical="bottom" textRotation="0" wrapText="0" indent="0" justifyLastLine="0" shrinkToFit="0" readingOrder="0"/>
    </dxf>
    <dxf>
      <fill>
        <patternFill patternType="solid">
          <fgColor indexed="64"/>
          <bgColor theme="4" tint="0.79998168889431442"/>
        </patternFill>
      </fill>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font>
        <b val="0"/>
        <i val="0"/>
        <strike val="0"/>
        <condense val="0"/>
        <extend val="0"/>
        <outline val="0"/>
        <shadow val="0"/>
        <u val="none"/>
        <vertAlign val="baseline"/>
        <sz val="11"/>
        <color theme="1"/>
        <name val="Century Gothic"/>
        <family val="2"/>
        <scheme val="minor"/>
      </font>
      <alignment horizontal="general" vertical="bottom" textRotation="0" wrapText="0" indent="0" justifyLastLine="0" shrinkToFit="0" readingOrder="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7" formatCode="&quot;GH₵&quot;#,##0"/>
    </dxf>
    <dxf>
      <numFmt numFmtId="167" formatCode="&quot;GH₵&quot;#,##0"/>
    </dxf>
    <dxf>
      <numFmt numFmtId="167" formatCode="&quot;GH₵&quot;#,##0"/>
    </dxf>
    <dxf>
      <numFmt numFmtId="167" formatCode="&quot;GH₵&quot;#,##0"/>
    </dxf>
    <dxf>
      <fill>
        <patternFill patternType="solid">
          <fgColor indexed="64"/>
          <bgColor theme="4" tint="0.79998168889431442"/>
        </patternFill>
      </fill>
    </dxf>
    <dxf>
      <fill>
        <patternFill patternType="solid">
          <fgColor indexed="64"/>
          <bgColor theme="3" tint="0.39997558519241921"/>
        </patternFill>
      </fill>
    </dxf>
    <dxf>
      <font>
        <b val="0"/>
        <i val="0"/>
        <strike val="0"/>
        <condense val="0"/>
        <extend val="0"/>
        <outline val="0"/>
        <shadow val="0"/>
        <u val="none"/>
        <vertAlign val="baseline"/>
        <sz val="11"/>
        <color theme="1"/>
        <name val="Century Gothic"/>
        <family val="2"/>
        <scheme val="minor"/>
      </font>
      <fill>
        <patternFill patternType="solid">
          <fgColor indexed="64"/>
          <bgColor theme="3"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numFmt numFmtId="166" formatCode="&quot;GH₵&quot;#,##0;[Red]&quot;GH₵&quot;#,##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rgb="FF999999"/>
        </left>
        <right/>
        <top style="thin">
          <color indexed="65"/>
        </top>
        <bottom/>
      </border>
    </dxf>
    <dxf>
      <fill>
        <patternFill patternType="solid">
          <fgColor indexed="64"/>
          <bgColor theme="4" tint="0.79998168889431442"/>
        </patternFill>
      </fill>
    </dxf>
    <dxf>
      <font>
        <b val="0"/>
        <i val="0"/>
        <strike val="0"/>
        <condense val="0"/>
        <extend val="0"/>
        <outline val="0"/>
        <shadow val="0"/>
        <u val="none"/>
        <vertAlign val="baseline"/>
        <sz val="11"/>
        <color theme="1"/>
        <name val="Century Gothic"/>
        <family val="2"/>
        <scheme val="minor"/>
      </font>
      <fill>
        <patternFill patternType="solid">
          <fgColor indexed="64"/>
          <bgColor theme="3" tint="0.39997558519241921"/>
        </patternFill>
      </fill>
      <alignment horizontal="general" vertical="bottom" textRotation="0" wrapText="0" indent="0" justifyLastLine="0" shrinkToFit="0" readingOrder="0"/>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3" tint="0.39997558519241921"/>
        </patternFill>
      </fill>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alibri"/>
        <scheme val="none"/>
      </font>
      <numFmt numFmtId="165" formatCode="d/m/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342"/>
      <tableStyleElement type="firstRowStripe" dxfId="341"/>
      <tableStyleElement type="secondRowStripe" dxfId="3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D989-4395-B636-45E92759B44E}"/>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D25A-4B06-BBB5-F777D2D59D62}"/>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Table!PivotTable11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Amount spent on category over a period across countries</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1713723625161279"/>
          <c:y val="1.3404243670270559E-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69796414463689E-2"/>
          <c:y val="0.18097716233746644"/>
          <c:w val="0.86805216804599517"/>
          <c:h val="0.68474462243943646"/>
        </c:manualLayout>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06FC-409C-AC27-A281AAC10739}"/>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62F5-414B-8EA8-C9197C8E5209}"/>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a:noFill/>
        </a:ln>
        <a:effectLst/>
      </c:spPr>
    </c:plotArea>
    <c:legend>
      <c:legendPos val="r"/>
      <c:layout>
        <c:manualLayout>
          <c:xMode val="edge"/>
          <c:yMode val="edge"/>
          <c:x val="0.80934679318700775"/>
          <c:y val="0.18609734501579248"/>
          <c:w val="0.11838579416291743"/>
          <c:h val="0.159326238523796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expenditure on category across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'One-dimensional Pivot Table'!$C$2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D7-4FD5-9E13-523A81B382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D7-4FD5-9E13-523A81B38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Table'!$B$3:$B$5</c:f>
              <c:strCache>
                <c:ptCount val="2"/>
                <c:pt idx="0">
                  <c:v>Fruit</c:v>
                </c:pt>
                <c:pt idx="1">
                  <c:v>Vegetables</c:v>
                </c:pt>
              </c:strCache>
            </c:strRef>
          </c:cat>
          <c:val>
            <c:numRef>
              <c:f>'One-dimensional Pivot Table'!$C$3:$C$5</c:f>
              <c:numCache>
                <c:formatCode>0.00%</c:formatCode>
                <c:ptCount val="2"/>
                <c:pt idx="0">
                  <c:v>0.67305634270598036</c:v>
                </c:pt>
                <c:pt idx="1">
                  <c:v>0.32694365729401964</c:v>
                </c:pt>
              </c:numCache>
            </c:numRef>
          </c:val>
          <c:extLst>
            <c:ext xmlns:c16="http://schemas.microsoft.com/office/drawing/2014/chart" uri="{C3380CC4-5D6E-409C-BE32-E72D297353CC}">
              <c16:uniqueId val="{00000004-43D7-4FD5-9E13-523A81B382E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purchased product across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Table'!$F$3:$F$10</c:f>
              <c:strCache>
                <c:ptCount val="7"/>
                <c:pt idx="0">
                  <c:v>Apple</c:v>
                </c:pt>
                <c:pt idx="1">
                  <c:v>Banana</c:v>
                </c:pt>
                <c:pt idx="2">
                  <c:v>Beans</c:v>
                </c:pt>
                <c:pt idx="3">
                  <c:v>Cabbage</c:v>
                </c:pt>
                <c:pt idx="4">
                  <c:v>Carrots</c:v>
                </c:pt>
                <c:pt idx="5">
                  <c:v>Mango</c:v>
                </c:pt>
                <c:pt idx="6">
                  <c:v>Orange</c:v>
                </c:pt>
              </c:strCache>
            </c:strRef>
          </c:cat>
          <c:val>
            <c:numRef>
              <c:f>'One-dimensional Pivot Table'!$G$3:$G$10</c:f>
              <c:numCache>
                <c:formatCode>[$$-1009]#,##0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E4C0-467B-B83E-24B69AB01DB6}"/>
            </c:ext>
          </c:extLst>
        </c:ser>
        <c:dLbls>
          <c:dLblPos val="outEnd"/>
          <c:showLegendKey val="0"/>
          <c:showVal val="1"/>
          <c:showCatName val="0"/>
          <c:showSerName val="0"/>
          <c:showPercent val="0"/>
          <c:showBubbleSize val="0"/>
        </c:dLbls>
        <c:gapWidth val="182"/>
        <c:axId val="1420764240"/>
        <c:axId val="1420765072"/>
      </c:barChart>
      <c:catAx>
        <c:axId val="14207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20765072"/>
        <c:crosses val="autoZero"/>
        <c:auto val="1"/>
        <c:lblAlgn val="ctr"/>
        <c:lblOffset val="100"/>
        <c:noMultiLvlLbl val="0"/>
      </c:catAx>
      <c:valAx>
        <c:axId val="1420765072"/>
        <c:scaling>
          <c:orientation val="minMax"/>
        </c:scaling>
        <c:delete val="1"/>
        <c:axPos val="b"/>
        <c:numFmt formatCode="[$$-1009]#,##0" sourceLinked="1"/>
        <c:majorTickMark val="none"/>
        <c:minorTickMark val="none"/>
        <c:tickLblPos val="nextTo"/>
        <c:crossAx val="14207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Table!PivotTable4</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on products by country</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AD-49C3-A491-C8E1A9024D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AD-49C3-A491-C8E1A9024D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AD-49C3-A491-C8E1A9024D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AD-49C3-A491-C8E1A9024D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AD-49C3-A491-C8E1A9024D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AD-49C3-A491-C8E1A9024D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0AD-49C3-A491-C8E1A9024D21}"/>
              </c:ext>
            </c:extLst>
          </c:dPt>
          <c:dLbls>
            <c:dLbl>
              <c:idx val="0"/>
              <c:layout>
                <c:manualLayout>
                  <c:x val="6.388888888888878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AD-49C3-A491-C8E1A9024D21}"/>
                </c:ext>
              </c:extLst>
            </c:dLbl>
            <c:dLbl>
              <c:idx val="1"/>
              <c:layout>
                <c:manualLayout>
                  <c:x val="0.10833333333333334"/>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AD-49C3-A491-C8E1A9024D21}"/>
                </c:ext>
              </c:extLst>
            </c:dLbl>
            <c:dLbl>
              <c:idx val="2"/>
              <c:layout>
                <c:manualLayout>
                  <c:x val="0.1416666666666665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AD-49C3-A491-C8E1A9024D21}"/>
                </c:ext>
              </c:extLst>
            </c:dLbl>
            <c:dLbl>
              <c:idx val="3"/>
              <c:layout>
                <c:manualLayout>
                  <c:x val="0"/>
                  <c:y val="9.7222222222222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AD-49C3-A491-C8E1A9024D21}"/>
                </c:ext>
              </c:extLst>
            </c:dLbl>
            <c:dLbl>
              <c:idx val="4"/>
              <c:layout>
                <c:manualLayout>
                  <c:x val="-0.11666666666666667"/>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AD-49C3-A491-C8E1A9024D21}"/>
                </c:ext>
              </c:extLst>
            </c:dLbl>
            <c:dLbl>
              <c:idx val="5"/>
              <c:layout>
                <c:manualLayout>
                  <c:x val="-0.1333333333333333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0AD-49C3-A491-C8E1A9024D21}"/>
                </c:ext>
              </c:extLst>
            </c:dLbl>
            <c:dLbl>
              <c:idx val="6"/>
              <c:layout>
                <c:manualLayout>
                  <c:x val="-9.1666666666666688E-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0AD-49C3-A491-C8E1A9024D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Table'!$B$12:$B$19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Table'!$C$12:$C$19</c:f>
              <c:numCache>
                <c:formatCode>[$$-1009]#,##0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E-C0AD-49C3-A491-C8E1A9024D2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a:t>
            </a:r>
            <a:r>
              <a:rPr lang="en-US"/>
              <a:t>mount</a:t>
            </a:r>
            <a:r>
              <a:rPr lang="en-US" baseline="0"/>
              <a:t> spent on category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'Two-dimensional Pivot Table'!$J$7:$J$8</c:f>
              <c:strCache>
                <c:ptCount val="1"/>
                <c:pt idx="0">
                  <c:v>Fruit</c:v>
                </c:pt>
              </c:strCache>
            </c:strRef>
          </c:tx>
          <c:spPr>
            <a:solidFill>
              <a:schemeClr val="accent1"/>
            </a:solidFill>
            <a:ln>
              <a:noFill/>
            </a:ln>
            <a:effectLst/>
          </c:spPr>
          <c:invertIfNegative val="0"/>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Table'!$J$9:$J$16</c:f>
              <c:numCache>
                <c:formatCode>[$$-1009]#,##0</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93C6-4470-B541-F9551B1C098F}"/>
            </c:ext>
          </c:extLst>
        </c:ser>
        <c:ser>
          <c:idx val="1"/>
          <c:order val="1"/>
          <c:tx>
            <c:strRef>
              <c:f>'Two-dimensional Pivot Table'!$K$7:$K$8</c:f>
              <c:strCache>
                <c:ptCount val="1"/>
                <c:pt idx="0">
                  <c:v>Vegetables</c:v>
                </c:pt>
              </c:strCache>
            </c:strRef>
          </c:tx>
          <c:spPr>
            <a:solidFill>
              <a:schemeClr val="accent2"/>
            </a:solidFill>
            <a:ln>
              <a:noFill/>
            </a:ln>
            <a:effectLst/>
          </c:spPr>
          <c:invertIfNegative val="0"/>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Table'!$K$9:$K$16</c:f>
              <c:numCache>
                <c:formatCode>[$$-1009]#,##0</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7FA8-4E7E-89E5-B35F8A101423}"/>
            </c:ext>
          </c:extLst>
        </c:ser>
        <c:dLbls>
          <c:showLegendKey val="0"/>
          <c:showVal val="0"/>
          <c:showCatName val="0"/>
          <c:showSerName val="0"/>
          <c:showPercent val="0"/>
          <c:showBubbleSize val="0"/>
        </c:dLbls>
        <c:gapWidth val="219"/>
        <c:overlap val="-27"/>
        <c:axId val="522626559"/>
        <c:axId val="522629887"/>
      </c:barChart>
      <c:catAx>
        <c:axId val="5226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GH"/>
          </a:p>
        </c:txPr>
        <c:crossAx val="522629887"/>
        <c:crosses val="autoZero"/>
        <c:auto val="1"/>
        <c:lblAlgn val="ctr"/>
        <c:lblOffset val="100"/>
        <c:tickLblSkip val="1"/>
        <c:noMultiLvlLbl val="0"/>
      </c:catAx>
      <c:valAx>
        <c:axId val="522629887"/>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226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Table!PivotTable11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Amount spent on category over a period across countries</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EAB4-48BC-9AB1-A41F617D2225}"/>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CDD1-4350-A9F9-DC41ACC33987}"/>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purchased product across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Table'!$F$3:$F$10</c:f>
              <c:strCache>
                <c:ptCount val="7"/>
                <c:pt idx="0">
                  <c:v>Apple</c:v>
                </c:pt>
                <c:pt idx="1">
                  <c:v>Banana</c:v>
                </c:pt>
                <c:pt idx="2">
                  <c:v>Beans</c:v>
                </c:pt>
                <c:pt idx="3">
                  <c:v>Cabbage</c:v>
                </c:pt>
                <c:pt idx="4">
                  <c:v>Carrots</c:v>
                </c:pt>
                <c:pt idx="5">
                  <c:v>Mango</c:v>
                </c:pt>
                <c:pt idx="6">
                  <c:v>Orange</c:v>
                </c:pt>
              </c:strCache>
            </c:strRef>
          </c:cat>
          <c:val>
            <c:numRef>
              <c:f>'One-dimensional Pivot Table'!$G$3:$G$10</c:f>
              <c:numCache>
                <c:formatCode>[$$-1009]#,##0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5266-465F-BE58-09BE82D3E562}"/>
            </c:ext>
          </c:extLst>
        </c:ser>
        <c:dLbls>
          <c:dLblPos val="outEnd"/>
          <c:showLegendKey val="0"/>
          <c:showVal val="1"/>
          <c:showCatName val="0"/>
          <c:showSerName val="0"/>
          <c:showPercent val="0"/>
          <c:showBubbleSize val="0"/>
        </c:dLbls>
        <c:gapWidth val="182"/>
        <c:axId val="1420764240"/>
        <c:axId val="1420765072"/>
      </c:barChart>
      <c:catAx>
        <c:axId val="14207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20765072"/>
        <c:crosses val="autoZero"/>
        <c:auto val="1"/>
        <c:lblAlgn val="ctr"/>
        <c:lblOffset val="100"/>
        <c:noMultiLvlLbl val="0"/>
      </c:catAx>
      <c:valAx>
        <c:axId val="1420765072"/>
        <c:scaling>
          <c:orientation val="minMax"/>
        </c:scaling>
        <c:delete val="1"/>
        <c:axPos val="b"/>
        <c:numFmt formatCode="[$$-1009]#,##0" sourceLinked="1"/>
        <c:majorTickMark val="none"/>
        <c:minorTickMark val="none"/>
        <c:tickLblPos val="nextTo"/>
        <c:crossAx val="14207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Table!PivotTable4</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amount spending on products by countries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B-41E4-BF4E-634E53C7C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AB-41E4-BF4E-634E53C7C0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AB-41E4-BF4E-634E53C7C0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AB-41E4-BF4E-634E53C7C0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AB-41E4-BF4E-634E53C7C0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AB-41E4-BF4E-634E53C7C0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AB-41E4-BF4E-634E53C7C0DD}"/>
              </c:ext>
            </c:extLst>
          </c:dPt>
          <c:dLbls>
            <c:dLbl>
              <c:idx val="0"/>
              <c:layout>
                <c:manualLayout>
                  <c:x val="6.388888888888878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AB-41E4-BF4E-634E53C7C0DD}"/>
                </c:ext>
              </c:extLst>
            </c:dLbl>
            <c:dLbl>
              <c:idx val="1"/>
              <c:layout>
                <c:manualLayout>
                  <c:x val="0.10833333333333334"/>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AB-41E4-BF4E-634E53C7C0DD}"/>
                </c:ext>
              </c:extLst>
            </c:dLbl>
            <c:dLbl>
              <c:idx val="2"/>
              <c:layout>
                <c:manualLayout>
                  <c:x val="0.1416666666666665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AB-41E4-BF4E-634E53C7C0DD}"/>
                </c:ext>
              </c:extLst>
            </c:dLbl>
            <c:dLbl>
              <c:idx val="3"/>
              <c:layout>
                <c:manualLayout>
                  <c:x val="0"/>
                  <c:y val="9.7222222222222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AB-41E4-BF4E-634E53C7C0DD}"/>
                </c:ext>
              </c:extLst>
            </c:dLbl>
            <c:dLbl>
              <c:idx val="4"/>
              <c:layout>
                <c:manualLayout>
                  <c:x val="-0.11666666666666667"/>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AB-41E4-BF4E-634E53C7C0DD}"/>
                </c:ext>
              </c:extLst>
            </c:dLbl>
            <c:dLbl>
              <c:idx val="5"/>
              <c:layout>
                <c:manualLayout>
                  <c:x val="-0.1333333333333333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AB-41E4-BF4E-634E53C7C0DD}"/>
                </c:ext>
              </c:extLst>
            </c:dLbl>
            <c:dLbl>
              <c:idx val="6"/>
              <c:layout>
                <c:manualLayout>
                  <c:x val="-9.1666666666666688E-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7AB-41E4-BF4E-634E53C7C0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Table'!$B$12:$B$19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Table'!$C$12:$C$19</c:f>
              <c:numCache>
                <c:formatCode>[$$-1009]#,##0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E-27AB-41E4-BF4E-634E53C7C0D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a:t>
            </a:r>
            <a:r>
              <a:rPr lang="en-US"/>
              <a:t>mount</a:t>
            </a:r>
            <a:r>
              <a:rPr lang="en-US" baseline="0"/>
              <a:t> spent on category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29375480000199E-2"/>
          <c:y val="0.12982456140350876"/>
          <c:w val="0.89171377232982341"/>
          <c:h val="0.56051461988304097"/>
        </c:manualLayout>
      </c:layout>
      <c:barChart>
        <c:barDir val="col"/>
        <c:grouping val="clustered"/>
        <c:varyColors val="0"/>
        <c:ser>
          <c:idx val="0"/>
          <c:order val="0"/>
          <c:tx>
            <c:strRef>
              <c:f>'Two-dimensional Pivot Table'!$J$7:$J$8</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Table'!$J$9:$J$16</c:f>
              <c:numCache>
                <c:formatCode>[$$-1009]#,##0</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FEBC-4DC3-8BAE-21339EEA7839}"/>
            </c:ext>
          </c:extLst>
        </c:ser>
        <c:ser>
          <c:idx val="1"/>
          <c:order val="1"/>
          <c:tx>
            <c:strRef>
              <c:f>'Two-dimensional Pivot Table'!$K$7:$K$8</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Table'!$K$9:$K$16</c:f>
              <c:numCache>
                <c:formatCode>[$$-1009]#,##0</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0954-4F30-991F-365DDF3C618B}"/>
            </c:ext>
          </c:extLst>
        </c:ser>
        <c:dLbls>
          <c:dLblPos val="outEnd"/>
          <c:showLegendKey val="0"/>
          <c:showVal val="1"/>
          <c:showCatName val="0"/>
          <c:showSerName val="0"/>
          <c:showPercent val="0"/>
          <c:showBubbleSize val="0"/>
        </c:dLbls>
        <c:gapWidth val="219"/>
        <c:overlap val="-27"/>
        <c:axId val="522626559"/>
        <c:axId val="522629887"/>
      </c:barChart>
      <c:catAx>
        <c:axId val="5226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GH"/>
          </a:p>
        </c:txPr>
        <c:crossAx val="522629887"/>
        <c:crosses val="autoZero"/>
        <c:auto val="1"/>
        <c:lblAlgn val="ctr"/>
        <c:lblOffset val="100"/>
        <c:tickLblSkip val="1"/>
        <c:noMultiLvlLbl val="0"/>
      </c:catAx>
      <c:valAx>
        <c:axId val="522629887"/>
        <c:scaling>
          <c:orientation val="minMax"/>
        </c:scaling>
        <c:delete val="1"/>
        <c:axPos val="l"/>
        <c:numFmt formatCode="[$$-1009]#,##0" sourceLinked="1"/>
        <c:majorTickMark val="none"/>
        <c:minorTickMark val="none"/>
        <c:tickLblPos val="nextTo"/>
        <c:crossAx val="522626559"/>
        <c:crosses val="autoZero"/>
        <c:crossBetween val="between"/>
      </c:valAx>
      <c:spPr>
        <a:noFill/>
        <a:ln>
          <a:noFill/>
        </a:ln>
        <a:effectLst/>
      </c:spPr>
    </c:plotArea>
    <c:legend>
      <c:legendPos val="r"/>
      <c:layout>
        <c:manualLayout>
          <c:xMode val="edge"/>
          <c:yMode val="edge"/>
          <c:x val="2.9425215974503604E-2"/>
          <c:y val="0.11868793599263097"/>
          <c:w val="0.20013124031138749"/>
          <c:h val="0.14647735367260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Spending on bananas by country</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ea typeface="Calibri"/>
              <a:cs typeface="Calibri"/>
            </a:rPr>
            <a:t>Spending on bananas by country</a:t>
          </a:r>
        </a:p>
      </cx:txPr>
    </cx:title>
    <cx:plotArea>
      <cx:plotAreaRegion>
        <cx:series layoutId="treemap" uniqueId="{EF90D82F-AB60-42B2-8D2C-2910AC0AC1E3}">
          <cx:tx>
            <cx:txData>
              <cx:f>_xlchart.v1.1</cx:f>
              <cx:v>Banana</cx:v>
            </cx:txData>
          </cx:tx>
          <cx:dataLabels>
            <cx:numFmt formatCode="GH₵#,##0" sourceLinked="0"/>
            <cx:visibility seriesName="0" categoryName="1" value="1"/>
            <cx:separator>
</cx:separator>
            <cx:dataLabel idx="0">
              <cx:separator>
</cx:separator>
            </cx:dataLabel>
            <cx:dataLabel idx="5">
              <cx:separator>
</cx:separator>
            </cx:dataLabel>
            <cx:dataLabel idx="6">
              <cx:spPr>
                <a:effectLst>
                  <a:softEdge rad="0"/>
                </a:effectLst>
              </cx:spPr>
              <cx:separator>, </cx:separator>
            </cx:dataLabel>
          </cx:dataLabels>
          <cx:dataId val="0"/>
          <cx:layoutPr>
            <cx:parentLabelLayout val="banne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Purchase on bananas by country</cx:v>
        </cx:txData>
      </cx:tx>
      <cx:txPr>
        <a:bodyPr spcFirstLastPara="1" vertOverflow="ellipsis" horzOverflow="overflow" wrap="square" lIns="0" tIns="0" rIns="0" bIns="0" anchor="ctr" anchorCtr="1"/>
        <a:lstStyle/>
        <a:p>
          <a:pPr algn="ctr" rtl="0">
            <a:defRPr>
              <a:latin typeface="+mn-lt"/>
            </a:defRPr>
          </a:pPr>
          <a:r>
            <a:rPr lang="en-GB" sz="1400" b="0" i="0" u="none" strike="noStrike" baseline="0">
              <a:solidFill>
                <a:srgbClr val="000000">
                  <a:lumMod val="65000"/>
                  <a:lumOff val="35000"/>
                </a:srgbClr>
              </a:solidFill>
              <a:latin typeface="+mn-lt"/>
              <a:ea typeface="Calibri"/>
              <a:cs typeface="Calibri"/>
            </a:rPr>
            <a:t>Purchase on bananas by country</a:t>
          </a:r>
        </a:p>
      </cx:txPr>
    </cx:title>
    <cx:plotArea>
      <cx:plotAreaRegion>
        <cx:series layoutId="treemap" uniqueId="{EF90D82F-AB60-42B2-8D2C-2910AC0AC1E3}">
          <cx:tx>
            <cx:txData>
              <cx:f>_xlchart.v1.4</cx:f>
              <cx:v>Banana</cx:v>
            </cx:txData>
          </cx:tx>
          <cx:dataLabels>
            <cx:numFmt formatCode="GH₵#,##0" sourceLinked="0"/>
            <cx:visibility seriesName="0" categoryName="1" value="1"/>
            <cx:separator>
</cx:separator>
            <cx:dataLabel idx="0">
              <cx:separator>
</cx:separator>
            </cx:dataLabel>
            <cx:dataLabel idx="5">
              <cx:separator>
</cx:separator>
            </cx:dataLabel>
            <cx:dataLabel idx="6">
              <cx:spPr>
                <a:effectLst>
                  <a:softEdge rad="0"/>
                </a:effectLst>
              </cx:spPr>
              <cx:separator>, </cx:separator>
            </cx:dataLabel>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microsoft.com/office/2014/relationships/chartEx" Target="../charts/chartEx1.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1019176</xdr:colOff>
      <xdr:row>37</xdr:row>
      <xdr:rowOff>185737</xdr:rowOff>
    </xdr:from>
    <xdr:to>
      <xdr:col>10</xdr:col>
      <xdr:colOff>95250</xdr:colOff>
      <xdr:row>55</xdr:row>
      <xdr:rowOff>180975</xdr:rowOff>
    </xdr:to>
    <xdr:graphicFrame macro="">
      <xdr:nvGraphicFramePr>
        <xdr:cNvPr id="2" name="Chart 1">
          <a:extLst>
            <a:ext uri="{FF2B5EF4-FFF2-40B4-BE49-F238E27FC236}">
              <a16:creationId xmlns:a16="http://schemas.microsoft.com/office/drawing/2014/main" id="{3E71C75F-A845-4C6A-97E6-9A944AF20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2</xdr:row>
      <xdr:rowOff>19050</xdr:rowOff>
    </xdr:from>
    <xdr:to>
      <xdr:col>10</xdr:col>
      <xdr:colOff>28575</xdr:colOff>
      <xdr:row>16</xdr:row>
      <xdr:rowOff>95250</xdr:rowOff>
    </xdr:to>
    <xdr:graphicFrame macro="">
      <xdr:nvGraphicFramePr>
        <xdr:cNvPr id="2" name="Chart 1">
          <a:extLst>
            <a:ext uri="{FF2B5EF4-FFF2-40B4-BE49-F238E27FC236}">
              <a16:creationId xmlns:a16="http://schemas.microsoft.com/office/drawing/2014/main" id="{79875B47-15C4-4265-9204-B44D548C9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19050</xdr:rowOff>
    </xdr:from>
    <xdr:to>
      <xdr:col>20</xdr:col>
      <xdr:colOff>495300</xdr:colOff>
      <xdr:row>18</xdr:row>
      <xdr:rowOff>171450</xdr:rowOff>
    </xdr:to>
    <xdr:graphicFrame macro="">
      <xdr:nvGraphicFramePr>
        <xdr:cNvPr id="3" name="Chart 2">
          <a:extLst>
            <a:ext uri="{FF2B5EF4-FFF2-40B4-BE49-F238E27FC236}">
              <a16:creationId xmlns:a16="http://schemas.microsoft.com/office/drawing/2014/main" id="{E5E99AAB-94A0-47AA-B766-FA6F8A2C8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123825</xdr:rowOff>
    </xdr:from>
    <xdr:to>
      <xdr:col>10</xdr:col>
      <xdr:colOff>209550</xdr:colOff>
      <xdr:row>36</xdr:row>
      <xdr:rowOff>123825</xdr:rowOff>
    </xdr:to>
    <xdr:graphicFrame macro="">
      <xdr:nvGraphicFramePr>
        <xdr:cNvPr id="4" name="Chart 3">
          <a:extLst>
            <a:ext uri="{FF2B5EF4-FFF2-40B4-BE49-F238E27FC236}">
              <a16:creationId xmlns:a16="http://schemas.microsoft.com/office/drawing/2014/main" id="{8800DC6E-EC52-4952-9F3E-9FCAFF2B6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514350</xdr:colOff>
      <xdr:row>39</xdr:row>
      <xdr:rowOff>200024</xdr:rowOff>
    </xdr:from>
    <xdr:to>
      <xdr:col>11</xdr:col>
      <xdr:colOff>304800</xdr:colOff>
      <xdr:row>63</xdr:row>
      <xdr:rowOff>28575</xdr:rowOff>
    </xdr:to>
    <xdr:graphicFrame macro="">
      <xdr:nvGraphicFramePr>
        <xdr:cNvPr id="7" name="Chart 6">
          <a:extLst>
            <a:ext uri="{FF2B5EF4-FFF2-40B4-BE49-F238E27FC236}">
              <a16:creationId xmlns:a16="http://schemas.microsoft.com/office/drawing/2014/main" id="{F4A9CC29-613F-494E-9C6B-C76681E5E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485774</xdr:colOff>
      <xdr:row>39</xdr:row>
      <xdr:rowOff>190499</xdr:rowOff>
    </xdr:from>
    <xdr:to>
      <xdr:col>21</xdr:col>
      <xdr:colOff>257174</xdr:colOff>
      <xdr:row>63</xdr:row>
      <xdr:rowOff>19050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F87A5C0-D968-49FC-AF65-F39EACDC10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534274" y="7800974"/>
              <a:ext cx="5000625" cy="4629151"/>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25</xdr:col>
      <xdr:colOff>171450</xdr:colOff>
      <xdr:row>43</xdr:row>
      <xdr:rowOff>47625</xdr:rowOff>
    </xdr:from>
    <xdr:to>
      <xdr:col>27</xdr:col>
      <xdr:colOff>319725</xdr:colOff>
      <xdr:row>55</xdr:row>
      <xdr:rowOff>171450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4F728D71-8637-465C-B96B-3A96A64E86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697075" y="84582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504825</xdr:colOff>
      <xdr:row>43</xdr:row>
      <xdr:rowOff>57150</xdr:rowOff>
    </xdr:from>
    <xdr:to>
      <xdr:col>29</xdr:col>
      <xdr:colOff>134626</xdr:colOff>
      <xdr:row>55</xdr:row>
      <xdr:rowOff>180975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2DC4B557-5FEF-4696-AC89-0F9E36FA1A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573500" y="84677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xdr:colOff>
      <xdr:row>43</xdr:row>
      <xdr:rowOff>47625</xdr:rowOff>
    </xdr:from>
    <xdr:to>
      <xdr:col>25</xdr:col>
      <xdr:colOff>104775</xdr:colOff>
      <xdr:row>55</xdr:row>
      <xdr:rowOff>171450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D2A12CB0-ACCF-4E15-878D-4388AFBBB7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801600" y="84582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238125</xdr:colOff>
      <xdr:row>15</xdr:row>
      <xdr:rowOff>19050</xdr:rowOff>
    </xdr:from>
    <xdr:to>
      <xdr:col>25</xdr:col>
      <xdr:colOff>323850</xdr:colOff>
      <xdr:row>27</xdr:row>
      <xdr:rowOff>190500</xdr:rowOff>
    </xdr:to>
    <mc:AlternateContent xmlns:mc="http://schemas.openxmlformats.org/markup-compatibility/2006" xmlns:a14="http://schemas.microsoft.com/office/drawing/2010/main">
      <mc:Choice Requires="a14">
        <xdr:graphicFrame macro="">
          <xdr:nvGraphicFramePr>
            <xdr:cNvPr id="12" name="Country 1">
              <a:extLst>
                <a:ext uri="{FF2B5EF4-FFF2-40B4-BE49-F238E27FC236}">
                  <a16:creationId xmlns:a16="http://schemas.microsoft.com/office/drawing/2014/main" id="{B572C021-EDFD-4FBD-80C7-2AF01437984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020675" y="28765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571500</xdr:colOff>
      <xdr:row>15</xdr:row>
      <xdr:rowOff>9525</xdr:rowOff>
    </xdr:from>
    <xdr:to>
      <xdr:col>27</xdr:col>
      <xdr:colOff>719775</xdr:colOff>
      <xdr:row>27</xdr:row>
      <xdr:rowOff>180975</xdr:rowOff>
    </xdr:to>
    <mc:AlternateContent xmlns:mc="http://schemas.openxmlformats.org/markup-compatibility/2006" xmlns:a14="http://schemas.microsoft.com/office/drawing/2010/main">
      <mc:Choice Requires="a14">
        <xdr:graphicFrame macro="">
          <xdr:nvGraphicFramePr>
            <xdr:cNvPr id="13" name="Month Name">
              <a:extLst>
                <a:ext uri="{FF2B5EF4-FFF2-40B4-BE49-F238E27FC236}">
                  <a16:creationId xmlns:a16="http://schemas.microsoft.com/office/drawing/2014/main" id="{AA8DD6CF-9392-4F6D-80BF-401ABB88300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097125" y="28670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127655</xdr:colOff>
      <xdr:row>65</xdr:row>
      <xdr:rowOff>9820</xdr:rowOff>
    </xdr:from>
    <xdr:to>
      <xdr:col>15</xdr:col>
      <xdr:colOff>370099</xdr:colOff>
      <xdr:row>83</xdr:row>
      <xdr:rowOff>70456</xdr:rowOff>
    </xdr:to>
    <xdr:graphicFrame macro="">
      <xdr:nvGraphicFramePr>
        <xdr:cNvPr id="14" name="Chart 13">
          <a:extLst>
            <a:ext uri="{FF2B5EF4-FFF2-40B4-BE49-F238E27FC236}">
              <a16:creationId xmlns:a16="http://schemas.microsoft.com/office/drawing/2014/main" id="{87BFD23F-1F5C-42D1-9BE3-3103CEC87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278781</xdr:colOff>
      <xdr:row>3</xdr:row>
      <xdr:rowOff>123826</xdr:rowOff>
    </xdr:from>
    <xdr:to>
      <xdr:col>12</xdr:col>
      <xdr:colOff>542926</xdr:colOff>
      <xdr:row>18</xdr:row>
      <xdr:rowOff>92927</xdr:rowOff>
    </xdr:to>
    <xdr:graphicFrame macro="">
      <xdr:nvGraphicFramePr>
        <xdr:cNvPr id="2" name="Chart 1">
          <a:extLst>
            <a:ext uri="{FF2B5EF4-FFF2-40B4-BE49-F238E27FC236}">
              <a16:creationId xmlns:a16="http://schemas.microsoft.com/office/drawing/2014/main" id="{A35217F2-C89D-4403-A3F6-2F9EC5459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3</xdr:row>
      <xdr:rowOff>123827</xdr:rowOff>
    </xdr:from>
    <xdr:to>
      <xdr:col>6</xdr:col>
      <xdr:colOff>232317</xdr:colOff>
      <xdr:row>18</xdr:row>
      <xdr:rowOff>81312</xdr:rowOff>
    </xdr:to>
    <xdr:graphicFrame macro="">
      <xdr:nvGraphicFramePr>
        <xdr:cNvPr id="3" name="Chart 2">
          <a:extLst>
            <a:ext uri="{FF2B5EF4-FFF2-40B4-BE49-F238E27FC236}">
              <a16:creationId xmlns:a16="http://schemas.microsoft.com/office/drawing/2014/main" id="{F5FC3A65-6C20-4246-9841-1C4D81C38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142876</xdr:colOff>
      <xdr:row>18</xdr:row>
      <xdr:rowOff>127774</xdr:rowOff>
    </xdr:from>
    <xdr:to>
      <xdr:col>6</xdr:col>
      <xdr:colOff>232317</xdr:colOff>
      <xdr:row>32</xdr:row>
      <xdr:rowOff>81311</xdr:rowOff>
    </xdr:to>
    <xdr:graphicFrame macro="">
      <xdr:nvGraphicFramePr>
        <xdr:cNvPr id="5" name="Chart 4">
          <a:extLst>
            <a:ext uri="{FF2B5EF4-FFF2-40B4-BE49-F238E27FC236}">
              <a16:creationId xmlns:a16="http://schemas.microsoft.com/office/drawing/2014/main" id="{FD9563FA-C771-45FC-9BFE-B1827F13F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278782</xdr:colOff>
      <xdr:row>18</xdr:row>
      <xdr:rowOff>127774</xdr:rowOff>
    </xdr:from>
    <xdr:to>
      <xdr:col>12</xdr:col>
      <xdr:colOff>557562</xdr:colOff>
      <xdr:row>32</xdr:row>
      <xdr:rowOff>81311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7538DDA-6587-4D6C-A11D-B506539178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390794" y="3891311"/>
              <a:ext cx="4390792" cy="2880732"/>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610530</xdr:colOff>
      <xdr:row>30</xdr:row>
      <xdr:rowOff>135211</xdr:rowOff>
    </xdr:from>
    <xdr:to>
      <xdr:col>15</xdr:col>
      <xdr:colOff>381930</xdr:colOff>
      <xdr:row>45</xdr:row>
      <xdr:rowOff>23232</xdr:rowOff>
    </xdr:to>
    <mc:AlternateContent xmlns:mc="http://schemas.openxmlformats.org/markup-compatibility/2006">
      <mc:Choice xmlns:a14="http://schemas.microsoft.com/office/drawing/2010/main" Requires="a14">
        <xdr:graphicFrame macro="">
          <xdr:nvGraphicFramePr>
            <xdr:cNvPr id="8" name="Month Name 1">
              <a:extLst>
                <a:ext uri="{FF2B5EF4-FFF2-40B4-BE49-F238E27FC236}">
                  <a16:creationId xmlns:a16="http://schemas.microsoft.com/office/drawing/2014/main" id="{1B1A6EEB-B8C9-425F-88DB-B851D4A48D8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8834554" y="6407772"/>
              <a:ext cx="1827406" cy="302430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610529</xdr:colOff>
      <xdr:row>19</xdr:row>
      <xdr:rowOff>204206</xdr:rowOff>
    </xdr:from>
    <xdr:to>
      <xdr:col>15</xdr:col>
      <xdr:colOff>381929</xdr:colOff>
      <xdr:row>30</xdr:row>
      <xdr:rowOff>139390</xdr:rowOff>
    </xdr:to>
    <mc:AlternateContent xmlns:mc="http://schemas.openxmlformats.org/markup-compatibility/2006">
      <mc:Choice xmlns:a14="http://schemas.microsoft.com/office/drawing/2010/main" Requires="a14">
        <xdr:graphicFrame macro="">
          <xdr:nvGraphicFramePr>
            <xdr:cNvPr id="9" name="Product 1">
              <a:extLst>
                <a:ext uri="{FF2B5EF4-FFF2-40B4-BE49-F238E27FC236}">
                  <a16:creationId xmlns:a16="http://schemas.microsoft.com/office/drawing/2014/main" id="{9B0BF98B-8BCD-4EC1-B2CC-A06AD41A6D4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8834553" y="4176828"/>
              <a:ext cx="1827406" cy="223512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610529</xdr:colOff>
      <xdr:row>3</xdr:row>
      <xdr:rowOff>133349</xdr:rowOff>
    </xdr:from>
    <xdr:to>
      <xdr:col>15</xdr:col>
      <xdr:colOff>381929</xdr:colOff>
      <xdr:row>9</xdr:row>
      <xdr:rowOff>9524</xdr:rowOff>
    </xdr:to>
    <mc:AlternateContent xmlns:mc="http://schemas.openxmlformats.org/markup-compatibility/2006">
      <mc:Choice xmlns:a14="http://schemas.microsoft.com/office/drawing/2010/main" Requires="a14">
        <xdr:graphicFrame macro="">
          <xdr:nvGraphicFramePr>
            <xdr:cNvPr id="10" name="Category 1">
              <a:extLst>
                <a:ext uri="{FF2B5EF4-FFF2-40B4-BE49-F238E27FC236}">
                  <a16:creationId xmlns:a16="http://schemas.microsoft.com/office/drawing/2014/main" id="{255FB2FB-19FB-4B51-AA9E-7803603396A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8834553" y="760605"/>
              <a:ext cx="1827406" cy="113068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610529</xdr:colOff>
      <xdr:row>9</xdr:row>
      <xdr:rowOff>11616</xdr:rowOff>
    </xdr:from>
    <xdr:to>
      <xdr:col>15</xdr:col>
      <xdr:colOff>376921</xdr:colOff>
      <xdr:row>19</xdr:row>
      <xdr:rowOff>197469</xdr:rowOff>
    </xdr:to>
    <mc:AlternateContent xmlns:mc="http://schemas.openxmlformats.org/markup-compatibility/2006">
      <mc:Choice xmlns:a14="http://schemas.microsoft.com/office/drawing/2010/main" Requires="a14">
        <xdr:graphicFrame macro="">
          <xdr:nvGraphicFramePr>
            <xdr:cNvPr id="12" name="Country 2">
              <a:extLst>
                <a:ext uri="{FF2B5EF4-FFF2-40B4-BE49-F238E27FC236}">
                  <a16:creationId xmlns:a16="http://schemas.microsoft.com/office/drawing/2014/main" id="{9545FE6E-40DC-499B-9414-AC4ECBCCBA8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8834553" y="1893384"/>
              <a:ext cx="1822398" cy="227670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139391</xdr:colOff>
      <xdr:row>32</xdr:row>
      <xdr:rowOff>116158</xdr:rowOff>
    </xdr:from>
    <xdr:to>
      <xdr:col>12</xdr:col>
      <xdr:colOff>557561</xdr:colOff>
      <xdr:row>45</xdr:row>
      <xdr:rowOff>46464</xdr:rowOff>
    </xdr:to>
    <xdr:graphicFrame macro="">
      <xdr:nvGraphicFramePr>
        <xdr:cNvPr id="15" name="Chart 14">
          <a:extLst>
            <a:ext uri="{FF2B5EF4-FFF2-40B4-BE49-F238E27FC236}">
              <a16:creationId xmlns:a16="http://schemas.microsoft.com/office/drawing/2014/main" id="{7CE4DC7B-05F5-446C-BCB5-D52F92E18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LIA QUAYE" refreshedDate="45534.619053703704" createdVersion="7" refreshedVersion="7" minRefreshableVersion="3" recordCount="213" xr:uid="{E2159E2E-6BF6-40DF-B248-5BB11B72032B}">
  <cacheSource type="worksheet">
    <worksheetSource name="Table2"/>
  </cacheSource>
  <cacheFields count="6">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65">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3877502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LIA QUAYE" refreshedDate="45534.655511574078" createdVersion="7" refreshedVersion="7" minRefreshableVersion="3" recordCount="999" xr:uid="{3AF6C0AB-EF33-430B-B457-2FEFDEAA2600}">
  <cacheSource type="worksheet">
    <worksheetSource name="Data"/>
  </cacheSource>
  <cacheFields count="7">
    <cacheField name="Order ID" numFmtId="0">
      <sharedItems containsString="0" containsBlank="1" containsNumber="1" containsInteger="1" minValue="1" maxValue="213"/>
    </cacheField>
    <cacheField name="Product" numFmtId="0">
      <sharedItems containsBlank="1" count="8">
        <s v="Carrots"/>
        <s v="Cabbage"/>
        <s v="Banana"/>
        <s v="Beans"/>
        <s v="Orange"/>
        <s v="Apple"/>
        <s v="Mango"/>
        <m/>
      </sharedItems>
    </cacheField>
    <cacheField name="Category" numFmtId="0">
      <sharedItems containsBlank="1" count="3">
        <s v="Vegetables"/>
        <s v="Fruit"/>
        <m/>
      </sharedItems>
    </cacheField>
    <cacheField name="Amount" numFmtId="0">
      <sharedItems containsString="0" containsBlank="1" containsNumber="1" containsInteger="1" minValue="107" maxValue="9990"/>
    </cacheField>
    <cacheField name="Date" numFmtId="14">
      <sharedItems containsNonDate="0" containsDate="1" containsString="0" containsBlank="1" minDate="2016-01-06T00:00:00" maxDate="2016-12-31T00:00:00"/>
    </cacheField>
    <cacheField name="Country" numFmtId="0">
      <sharedItems containsBlank="1" count="8">
        <s v="United States"/>
        <s v="United Kingdom"/>
        <s v="Canada"/>
        <s v="Germany"/>
        <s v="Australia"/>
        <s v="New Zealand"/>
        <s v="France"/>
        <m/>
      </sharedItems>
    </cacheField>
    <cacheField name="Month Name" numFmtId="0">
      <sharedItems containsBlank="1" count="13">
        <s v="January"/>
        <s v="February"/>
        <s v="March"/>
        <s v="April"/>
        <s v="May"/>
        <s v="June"/>
        <s v="July"/>
        <s v="August"/>
        <s v="September"/>
        <s v="October"/>
        <s v="November"/>
        <s v="December"/>
        <m/>
      </sharedItems>
    </cacheField>
  </cacheFields>
  <extLst>
    <ext xmlns:x14="http://schemas.microsoft.com/office/spreadsheetml/2009/9/main" uri="{725AE2AE-9491-48be-B2B4-4EB974FC3084}">
      <x14:pivotCacheDefinition pivotCacheId="753724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d v="2016-01-06T00:00:00"/>
    <x v="0"/>
  </r>
  <r>
    <n v="2"/>
    <x v="1"/>
    <x v="0"/>
    <n v="8239"/>
    <d v="2016-01-07T00:00:00"/>
    <x v="1"/>
  </r>
  <r>
    <n v="3"/>
    <x v="2"/>
    <x v="1"/>
    <n v="617"/>
    <d v="2016-01-08T00:00:00"/>
    <x v="0"/>
  </r>
  <r>
    <n v="4"/>
    <x v="2"/>
    <x v="1"/>
    <n v="8384"/>
    <d v="2016-01-10T00:00:00"/>
    <x v="2"/>
  </r>
  <r>
    <n v="5"/>
    <x v="3"/>
    <x v="0"/>
    <n v="2626"/>
    <d v="2016-01-10T00:00:00"/>
    <x v="3"/>
  </r>
  <r>
    <n v="6"/>
    <x v="4"/>
    <x v="1"/>
    <n v="3610"/>
    <d v="2016-01-11T00:00:00"/>
    <x v="0"/>
  </r>
  <r>
    <n v="7"/>
    <x v="1"/>
    <x v="0"/>
    <n v="9062"/>
    <d v="2016-01-11T00:00:00"/>
    <x v="4"/>
  </r>
  <r>
    <n v="8"/>
    <x v="2"/>
    <x v="1"/>
    <n v="6906"/>
    <d v="2016-01-16T00:00:00"/>
    <x v="5"/>
  </r>
  <r>
    <n v="9"/>
    <x v="5"/>
    <x v="1"/>
    <n v="2417"/>
    <d v="2016-01-16T00:00:00"/>
    <x v="6"/>
  </r>
  <r>
    <n v="10"/>
    <x v="5"/>
    <x v="1"/>
    <n v="7431"/>
    <d v="2016-01-16T00:00:00"/>
    <x v="2"/>
  </r>
  <r>
    <n v="11"/>
    <x v="2"/>
    <x v="1"/>
    <n v="8250"/>
    <d v="2016-01-16T00:00:00"/>
    <x v="3"/>
  </r>
  <r>
    <n v="12"/>
    <x v="1"/>
    <x v="0"/>
    <n v="7012"/>
    <d v="2016-01-18T00:00:00"/>
    <x v="0"/>
  </r>
  <r>
    <n v="13"/>
    <x v="0"/>
    <x v="0"/>
    <n v="1903"/>
    <d v="2016-01-20T00:00:00"/>
    <x v="3"/>
  </r>
  <r>
    <n v="14"/>
    <x v="1"/>
    <x v="0"/>
    <n v="2824"/>
    <d v="2016-01-22T00:00:00"/>
    <x v="2"/>
  </r>
  <r>
    <n v="15"/>
    <x v="5"/>
    <x v="1"/>
    <n v="6946"/>
    <d v="2016-01-24T00:00:00"/>
    <x v="6"/>
  </r>
  <r>
    <n v="16"/>
    <x v="2"/>
    <x v="1"/>
    <n v="2320"/>
    <d v="2016-01-27T00:00:00"/>
    <x v="1"/>
  </r>
  <r>
    <n v="17"/>
    <x v="2"/>
    <x v="1"/>
    <n v="2116"/>
    <d v="2016-01-28T00:00:00"/>
    <x v="0"/>
  </r>
  <r>
    <n v="18"/>
    <x v="2"/>
    <x v="1"/>
    <n v="1135"/>
    <d v="2016-01-30T00:00:00"/>
    <x v="1"/>
  </r>
  <r>
    <n v="19"/>
    <x v="1"/>
    <x v="0"/>
    <n v="3595"/>
    <d v="2016-01-30T00:00:00"/>
    <x v="1"/>
  </r>
  <r>
    <n v="20"/>
    <x v="5"/>
    <x v="1"/>
    <n v="1161"/>
    <d v="2016-02-02T00:00:00"/>
    <x v="0"/>
  </r>
  <r>
    <n v="21"/>
    <x v="4"/>
    <x v="1"/>
    <n v="2256"/>
    <d v="2016-02-04T00:00:00"/>
    <x v="6"/>
  </r>
  <r>
    <n v="22"/>
    <x v="2"/>
    <x v="1"/>
    <n v="1004"/>
    <d v="2016-02-11T00:00:00"/>
    <x v="5"/>
  </r>
  <r>
    <n v="23"/>
    <x v="2"/>
    <x v="1"/>
    <n v="3642"/>
    <d v="2016-02-14T00:00:00"/>
    <x v="2"/>
  </r>
  <r>
    <n v="24"/>
    <x v="2"/>
    <x v="1"/>
    <n v="4582"/>
    <d v="2016-02-17T00:00:00"/>
    <x v="0"/>
  </r>
  <r>
    <n v="25"/>
    <x v="3"/>
    <x v="0"/>
    <n v="3559"/>
    <d v="2016-02-17T00:00:00"/>
    <x v="1"/>
  </r>
  <r>
    <n v="26"/>
    <x v="0"/>
    <x v="0"/>
    <n v="5154"/>
    <d v="2016-02-17T00:00:00"/>
    <x v="4"/>
  </r>
  <r>
    <n v="27"/>
    <x v="6"/>
    <x v="1"/>
    <n v="7388"/>
    <d v="2016-02-18T00:00:00"/>
    <x v="6"/>
  </r>
  <r>
    <n v="28"/>
    <x v="3"/>
    <x v="0"/>
    <n v="7163"/>
    <d v="2016-02-18T00:00:00"/>
    <x v="0"/>
  </r>
  <r>
    <n v="29"/>
    <x v="3"/>
    <x v="0"/>
    <n v="5101"/>
    <d v="2016-02-20T00:00:00"/>
    <x v="3"/>
  </r>
  <r>
    <n v="30"/>
    <x v="5"/>
    <x v="1"/>
    <n v="7602"/>
    <d v="2016-02-21T00:00:00"/>
    <x v="6"/>
  </r>
  <r>
    <n v="31"/>
    <x v="6"/>
    <x v="1"/>
    <n v="1641"/>
    <d v="2016-02-22T00:00:00"/>
    <x v="0"/>
  </r>
  <r>
    <n v="32"/>
    <x v="5"/>
    <x v="1"/>
    <n v="8892"/>
    <d v="2016-02-23T00:00:00"/>
    <x v="4"/>
  </r>
  <r>
    <n v="33"/>
    <x v="5"/>
    <x v="1"/>
    <n v="2060"/>
    <d v="2016-02-29T00:00:00"/>
    <x v="6"/>
  </r>
  <r>
    <n v="34"/>
    <x v="1"/>
    <x v="0"/>
    <n v="1557"/>
    <d v="2016-02-29T00:00:00"/>
    <x v="3"/>
  </r>
  <r>
    <n v="35"/>
    <x v="5"/>
    <x v="1"/>
    <n v="6509"/>
    <d v="2016-03-01T00:00:00"/>
    <x v="6"/>
  </r>
  <r>
    <n v="36"/>
    <x v="5"/>
    <x v="1"/>
    <n v="5718"/>
    <d v="2016-03-04T00:00:00"/>
    <x v="4"/>
  </r>
  <r>
    <n v="37"/>
    <x v="5"/>
    <x v="1"/>
    <n v="7655"/>
    <d v="2016-03-05T00:00:00"/>
    <x v="0"/>
  </r>
  <r>
    <n v="38"/>
    <x v="0"/>
    <x v="0"/>
    <n v="9116"/>
    <d v="2016-03-05T00:00:00"/>
    <x v="1"/>
  </r>
  <r>
    <n v="39"/>
    <x v="2"/>
    <x v="1"/>
    <n v="2795"/>
    <d v="2016-03-15T00:00:00"/>
    <x v="0"/>
  </r>
  <r>
    <n v="40"/>
    <x v="2"/>
    <x v="1"/>
    <n v="5084"/>
    <d v="2016-03-15T00:00:00"/>
    <x v="0"/>
  </r>
  <r>
    <n v="41"/>
    <x v="0"/>
    <x v="0"/>
    <n v="8941"/>
    <d v="2016-03-15T00:00:00"/>
    <x v="1"/>
  </r>
  <r>
    <n v="42"/>
    <x v="1"/>
    <x v="0"/>
    <n v="5341"/>
    <d v="2016-03-16T00:00:00"/>
    <x v="6"/>
  </r>
  <r>
    <n v="43"/>
    <x v="2"/>
    <x v="1"/>
    <n v="135"/>
    <d v="2016-03-19T00:00:00"/>
    <x v="2"/>
  </r>
  <r>
    <n v="44"/>
    <x v="2"/>
    <x v="1"/>
    <n v="9400"/>
    <d v="2016-03-19T00:00:00"/>
    <x v="4"/>
  </r>
  <r>
    <n v="45"/>
    <x v="3"/>
    <x v="0"/>
    <n v="6045"/>
    <d v="2016-03-21T00:00:00"/>
    <x v="3"/>
  </r>
  <r>
    <n v="46"/>
    <x v="5"/>
    <x v="1"/>
    <n v="5820"/>
    <d v="2016-03-22T00:00:00"/>
    <x v="5"/>
  </r>
  <r>
    <n v="47"/>
    <x v="4"/>
    <x v="1"/>
    <n v="8887"/>
    <d v="2016-03-23T00:00:00"/>
    <x v="3"/>
  </r>
  <r>
    <n v="48"/>
    <x v="4"/>
    <x v="1"/>
    <n v="6982"/>
    <d v="2016-03-24T00:00:00"/>
    <x v="0"/>
  </r>
  <r>
    <n v="49"/>
    <x v="2"/>
    <x v="1"/>
    <n v="4029"/>
    <d v="2016-03-26T00:00:00"/>
    <x v="4"/>
  </r>
  <r>
    <n v="50"/>
    <x v="0"/>
    <x v="0"/>
    <n v="3665"/>
    <d v="2016-03-26T00:00:00"/>
    <x v="3"/>
  </r>
  <r>
    <n v="51"/>
    <x v="2"/>
    <x v="1"/>
    <n v="4781"/>
    <d v="2016-03-29T00:00:00"/>
    <x v="6"/>
  </r>
  <r>
    <n v="52"/>
    <x v="6"/>
    <x v="1"/>
    <n v="3663"/>
    <d v="2016-03-30T00:00:00"/>
    <x v="4"/>
  </r>
  <r>
    <n v="53"/>
    <x v="5"/>
    <x v="1"/>
    <n v="6331"/>
    <d v="2016-04-01T00:00:00"/>
    <x v="6"/>
  </r>
  <r>
    <n v="54"/>
    <x v="5"/>
    <x v="1"/>
    <n v="4364"/>
    <d v="2016-04-01T00:00:00"/>
    <x v="2"/>
  </r>
  <r>
    <n v="55"/>
    <x v="0"/>
    <x v="0"/>
    <n v="607"/>
    <d v="2016-04-03T00:00:00"/>
    <x v="1"/>
  </r>
  <r>
    <n v="56"/>
    <x v="2"/>
    <x v="1"/>
    <n v="1054"/>
    <d v="2016-04-06T00:00:00"/>
    <x v="5"/>
  </r>
  <r>
    <n v="57"/>
    <x v="0"/>
    <x v="0"/>
    <n v="7659"/>
    <d v="2016-04-06T00:00:00"/>
    <x v="0"/>
  </r>
  <r>
    <n v="58"/>
    <x v="1"/>
    <x v="0"/>
    <n v="277"/>
    <d v="2016-04-12T00:00:00"/>
    <x v="3"/>
  </r>
  <r>
    <n v="59"/>
    <x v="2"/>
    <x v="1"/>
    <n v="235"/>
    <d v="2016-04-17T00:00:00"/>
    <x v="0"/>
  </r>
  <r>
    <n v="60"/>
    <x v="4"/>
    <x v="1"/>
    <n v="1113"/>
    <d v="2016-04-18T00:00:00"/>
    <x v="4"/>
  </r>
  <r>
    <n v="61"/>
    <x v="5"/>
    <x v="1"/>
    <n v="1128"/>
    <d v="2016-04-21T00:00:00"/>
    <x v="0"/>
  </r>
  <r>
    <n v="62"/>
    <x v="1"/>
    <x v="0"/>
    <n v="9231"/>
    <d v="2016-04-22T00:00:00"/>
    <x v="2"/>
  </r>
  <r>
    <n v="63"/>
    <x v="2"/>
    <x v="1"/>
    <n v="4387"/>
    <d v="2016-04-23T00:00:00"/>
    <x v="0"/>
  </r>
  <r>
    <n v="64"/>
    <x v="5"/>
    <x v="1"/>
    <n v="2763"/>
    <d v="2016-04-25T00:00:00"/>
    <x v="2"/>
  </r>
  <r>
    <n v="65"/>
    <x v="2"/>
    <x v="1"/>
    <n v="7898"/>
    <d v="2016-04-27T00:00:00"/>
    <x v="1"/>
  </r>
  <r>
    <n v="66"/>
    <x v="2"/>
    <x v="1"/>
    <n v="2427"/>
    <d v="2016-04-30T00:00:00"/>
    <x v="6"/>
  </r>
  <r>
    <n v="67"/>
    <x v="2"/>
    <x v="1"/>
    <n v="8663"/>
    <d v="2016-05-01T00:00:00"/>
    <x v="5"/>
  </r>
  <r>
    <n v="68"/>
    <x v="0"/>
    <x v="0"/>
    <n v="2789"/>
    <d v="2016-05-01T00:00:00"/>
    <x v="3"/>
  </r>
  <r>
    <n v="69"/>
    <x v="2"/>
    <x v="1"/>
    <n v="4054"/>
    <d v="2016-05-02T00:00:00"/>
    <x v="0"/>
  </r>
  <r>
    <n v="70"/>
    <x v="6"/>
    <x v="1"/>
    <n v="2262"/>
    <d v="2016-05-02T00:00:00"/>
    <x v="0"/>
  </r>
  <r>
    <n v="71"/>
    <x v="6"/>
    <x v="1"/>
    <n v="5600"/>
    <d v="2016-05-02T00:00:00"/>
    <x v="1"/>
  </r>
  <r>
    <n v="72"/>
    <x v="2"/>
    <x v="1"/>
    <n v="5787"/>
    <d v="2016-05-03T00:00:00"/>
    <x v="0"/>
  </r>
  <r>
    <n v="73"/>
    <x v="4"/>
    <x v="1"/>
    <n v="6295"/>
    <d v="2016-05-03T00:00:00"/>
    <x v="2"/>
  </r>
  <r>
    <n v="74"/>
    <x v="2"/>
    <x v="1"/>
    <n v="474"/>
    <d v="2016-05-05T00:00:00"/>
    <x v="3"/>
  </r>
  <r>
    <n v="75"/>
    <x v="5"/>
    <x v="1"/>
    <n v="4325"/>
    <d v="2016-05-05T00:00:00"/>
    <x v="6"/>
  </r>
  <r>
    <n v="76"/>
    <x v="2"/>
    <x v="1"/>
    <n v="592"/>
    <d v="2016-05-06T00:00:00"/>
    <x v="0"/>
  </r>
  <r>
    <n v="77"/>
    <x v="4"/>
    <x v="1"/>
    <n v="4330"/>
    <d v="2016-05-08T00:00:00"/>
    <x v="0"/>
  </r>
  <r>
    <n v="78"/>
    <x v="2"/>
    <x v="1"/>
    <n v="9405"/>
    <d v="2016-05-08T00:00:00"/>
    <x v="1"/>
  </r>
  <r>
    <n v="79"/>
    <x v="5"/>
    <x v="1"/>
    <n v="7671"/>
    <d v="2016-05-08T00:00:00"/>
    <x v="6"/>
  </r>
  <r>
    <n v="80"/>
    <x v="0"/>
    <x v="0"/>
    <n v="5791"/>
    <d v="2016-05-08T00:00:00"/>
    <x v="1"/>
  </r>
  <r>
    <n v="81"/>
    <x v="2"/>
    <x v="1"/>
    <n v="6007"/>
    <d v="2016-05-12T00:00:00"/>
    <x v="2"/>
  </r>
  <r>
    <n v="82"/>
    <x v="2"/>
    <x v="1"/>
    <n v="5030"/>
    <d v="2016-05-14T00:00:00"/>
    <x v="3"/>
  </r>
  <r>
    <n v="83"/>
    <x v="0"/>
    <x v="0"/>
    <n v="6763"/>
    <d v="2016-05-14T00:00:00"/>
    <x v="1"/>
  </r>
  <r>
    <n v="84"/>
    <x v="2"/>
    <x v="1"/>
    <n v="4248"/>
    <d v="2016-05-15T00:00:00"/>
    <x v="4"/>
  </r>
  <r>
    <n v="85"/>
    <x v="2"/>
    <x v="1"/>
    <n v="9543"/>
    <d v="2016-05-16T00:00:00"/>
    <x v="6"/>
  </r>
  <r>
    <n v="86"/>
    <x v="1"/>
    <x v="0"/>
    <n v="2054"/>
    <d v="2016-05-16T00:00:00"/>
    <x v="1"/>
  </r>
  <r>
    <n v="87"/>
    <x v="3"/>
    <x v="0"/>
    <n v="7094"/>
    <d v="2016-05-16T00:00:00"/>
    <x v="3"/>
  </r>
  <r>
    <n v="88"/>
    <x v="0"/>
    <x v="0"/>
    <n v="6087"/>
    <d v="2016-05-18T00:00:00"/>
    <x v="0"/>
  </r>
  <r>
    <n v="89"/>
    <x v="5"/>
    <x v="1"/>
    <n v="4264"/>
    <d v="2016-05-19T00:00:00"/>
    <x v="4"/>
  </r>
  <r>
    <n v="90"/>
    <x v="6"/>
    <x v="1"/>
    <n v="9333"/>
    <d v="2016-05-20T00:00:00"/>
    <x v="0"/>
  </r>
  <r>
    <n v="91"/>
    <x v="6"/>
    <x v="1"/>
    <n v="8775"/>
    <d v="2016-05-22T00:00:00"/>
    <x v="3"/>
  </r>
  <r>
    <n v="92"/>
    <x v="1"/>
    <x v="0"/>
    <n v="2011"/>
    <d v="2016-05-23T00:00:00"/>
    <x v="1"/>
  </r>
  <r>
    <n v="93"/>
    <x v="2"/>
    <x v="1"/>
    <n v="5632"/>
    <d v="2016-05-25T00:00:00"/>
    <x v="0"/>
  </r>
  <r>
    <n v="94"/>
    <x v="2"/>
    <x v="1"/>
    <n v="4904"/>
    <d v="2016-05-25T00:00:00"/>
    <x v="5"/>
  </r>
  <r>
    <n v="95"/>
    <x v="3"/>
    <x v="0"/>
    <n v="1002"/>
    <d v="2016-05-25T00:00:00"/>
    <x v="4"/>
  </r>
  <r>
    <n v="96"/>
    <x v="4"/>
    <x v="1"/>
    <n v="8141"/>
    <d v="2016-05-26T00:00:00"/>
    <x v="1"/>
  </r>
  <r>
    <n v="97"/>
    <x v="4"/>
    <x v="1"/>
    <n v="3644"/>
    <d v="2016-05-26T00:00:00"/>
    <x v="2"/>
  </r>
  <r>
    <n v="98"/>
    <x v="4"/>
    <x v="1"/>
    <n v="1380"/>
    <d v="2016-05-26T00:00:00"/>
    <x v="4"/>
  </r>
  <r>
    <n v="99"/>
    <x v="1"/>
    <x v="0"/>
    <n v="8354"/>
    <d v="2016-05-26T00:00:00"/>
    <x v="3"/>
  </r>
  <r>
    <n v="100"/>
    <x v="2"/>
    <x v="1"/>
    <n v="5182"/>
    <d v="2016-05-27T00:00:00"/>
    <x v="0"/>
  </r>
  <r>
    <n v="101"/>
    <x v="5"/>
    <x v="1"/>
    <n v="2193"/>
    <d v="2016-05-27T00:00:00"/>
    <x v="6"/>
  </r>
  <r>
    <n v="102"/>
    <x v="6"/>
    <x v="1"/>
    <n v="3647"/>
    <d v="2016-05-28T00:00:00"/>
    <x v="0"/>
  </r>
  <r>
    <n v="103"/>
    <x v="5"/>
    <x v="1"/>
    <n v="4104"/>
    <d v="2016-05-28T00:00:00"/>
    <x v="0"/>
  </r>
  <r>
    <n v="104"/>
    <x v="0"/>
    <x v="0"/>
    <n v="7457"/>
    <d v="2016-05-28T00:00:00"/>
    <x v="0"/>
  </r>
  <r>
    <n v="105"/>
    <x v="6"/>
    <x v="1"/>
    <n v="3767"/>
    <d v="2016-05-29T00:00:00"/>
    <x v="2"/>
  </r>
  <r>
    <n v="106"/>
    <x v="1"/>
    <x v="0"/>
    <n v="4685"/>
    <d v="2016-05-30T00:00:00"/>
    <x v="3"/>
  </r>
  <r>
    <n v="107"/>
    <x v="2"/>
    <x v="1"/>
    <n v="3917"/>
    <d v="2016-06-04T00:00:00"/>
    <x v="0"/>
  </r>
  <r>
    <n v="108"/>
    <x v="5"/>
    <x v="1"/>
    <n v="521"/>
    <d v="2016-06-04T00:00:00"/>
    <x v="2"/>
  </r>
  <r>
    <n v="109"/>
    <x v="5"/>
    <x v="1"/>
    <n v="5605"/>
    <d v="2016-06-10T00:00:00"/>
    <x v="6"/>
  </r>
  <r>
    <n v="110"/>
    <x v="1"/>
    <x v="0"/>
    <n v="9630"/>
    <d v="2016-06-11T00:00:00"/>
    <x v="3"/>
  </r>
  <r>
    <n v="111"/>
    <x v="2"/>
    <x v="1"/>
    <n v="6941"/>
    <d v="2016-06-20T00:00:00"/>
    <x v="2"/>
  </r>
  <r>
    <n v="112"/>
    <x v="1"/>
    <x v="0"/>
    <n v="7231"/>
    <d v="2016-06-20T00:00:00"/>
    <x v="1"/>
  </r>
  <r>
    <n v="113"/>
    <x v="1"/>
    <x v="0"/>
    <n v="8891"/>
    <d v="2016-06-23T00:00:00"/>
    <x v="4"/>
  </r>
  <r>
    <n v="114"/>
    <x v="2"/>
    <x v="1"/>
    <n v="107"/>
    <d v="2016-06-25T00:00:00"/>
    <x v="6"/>
  </r>
  <r>
    <n v="115"/>
    <x v="2"/>
    <x v="1"/>
    <n v="4243"/>
    <d v="2016-06-26T00:00:00"/>
    <x v="0"/>
  </r>
  <r>
    <n v="116"/>
    <x v="4"/>
    <x v="1"/>
    <n v="4514"/>
    <d v="2016-06-27T00:00:00"/>
    <x v="0"/>
  </r>
  <r>
    <n v="117"/>
    <x v="6"/>
    <x v="1"/>
    <n v="5480"/>
    <d v="2016-07-02T00:00:00"/>
    <x v="0"/>
  </r>
  <r>
    <n v="118"/>
    <x v="2"/>
    <x v="1"/>
    <n v="5002"/>
    <d v="2016-07-02T00:00:00"/>
    <x v="6"/>
  </r>
  <r>
    <n v="119"/>
    <x v="2"/>
    <x v="1"/>
    <n v="8530"/>
    <d v="2016-07-05T00:00:00"/>
    <x v="2"/>
  </r>
  <r>
    <n v="120"/>
    <x v="4"/>
    <x v="1"/>
    <n v="4819"/>
    <d v="2016-07-07T00:00:00"/>
    <x v="5"/>
  </r>
  <r>
    <n v="121"/>
    <x v="1"/>
    <x v="0"/>
    <n v="6343"/>
    <d v="2016-07-11T00:00:00"/>
    <x v="1"/>
  </r>
  <r>
    <n v="122"/>
    <x v="4"/>
    <x v="1"/>
    <n v="2318"/>
    <d v="2016-07-13T00:00:00"/>
    <x v="1"/>
  </r>
  <r>
    <n v="123"/>
    <x v="4"/>
    <x v="1"/>
    <n v="220"/>
    <d v="2016-07-20T00:00:00"/>
    <x v="1"/>
  </r>
  <r>
    <n v="124"/>
    <x v="4"/>
    <x v="1"/>
    <n v="6341"/>
    <d v="2016-07-20T00:00:00"/>
    <x v="5"/>
  </r>
  <r>
    <n v="125"/>
    <x v="5"/>
    <x v="1"/>
    <n v="330"/>
    <d v="2016-07-20T00:00:00"/>
    <x v="3"/>
  </r>
  <r>
    <n v="126"/>
    <x v="1"/>
    <x v="0"/>
    <n v="3027"/>
    <d v="2016-07-20T00:00:00"/>
    <x v="1"/>
  </r>
  <r>
    <n v="127"/>
    <x v="4"/>
    <x v="1"/>
    <n v="850"/>
    <d v="2016-07-22T00:00:00"/>
    <x v="5"/>
  </r>
  <r>
    <n v="128"/>
    <x v="2"/>
    <x v="1"/>
    <n v="8986"/>
    <d v="2016-07-23T00:00:00"/>
    <x v="1"/>
  </r>
  <r>
    <n v="129"/>
    <x v="1"/>
    <x v="0"/>
    <n v="3800"/>
    <d v="2016-07-25T00:00:00"/>
    <x v="0"/>
  </r>
  <r>
    <n v="130"/>
    <x v="0"/>
    <x v="0"/>
    <n v="5751"/>
    <d v="2016-07-28T00:00:00"/>
    <x v="1"/>
  </r>
  <r>
    <n v="131"/>
    <x v="5"/>
    <x v="1"/>
    <n v="1704"/>
    <d v="2016-07-29T00:00:00"/>
    <x v="1"/>
  </r>
  <r>
    <n v="132"/>
    <x v="2"/>
    <x v="1"/>
    <n v="7966"/>
    <d v="2016-07-30T00:00:00"/>
    <x v="4"/>
  </r>
  <r>
    <n v="133"/>
    <x v="2"/>
    <x v="1"/>
    <n v="852"/>
    <d v="2016-07-31T00:00:00"/>
    <x v="0"/>
  </r>
  <r>
    <n v="134"/>
    <x v="3"/>
    <x v="0"/>
    <n v="8416"/>
    <d v="2016-07-31T00:00:00"/>
    <x v="4"/>
  </r>
  <r>
    <n v="135"/>
    <x v="2"/>
    <x v="1"/>
    <n v="7144"/>
    <d v="2016-08-01T00:00:00"/>
    <x v="6"/>
  </r>
  <r>
    <n v="136"/>
    <x v="1"/>
    <x v="0"/>
    <n v="7854"/>
    <d v="2016-08-01T00:00:00"/>
    <x v="0"/>
  </r>
  <r>
    <n v="137"/>
    <x v="4"/>
    <x v="1"/>
    <n v="859"/>
    <d v="2016-08-03T00:00:00"/>
    <x v="0"/>
  </r>
  <r>
    <n v="138"/>
    <x v="1"/>
    <x v="0"/>
    <n v="8049"/>
    <d v="2016-08-12T00:00:00"/>
    <x v="0"/>
  </r>
  <r>
    <n v="139"/>
    <x v="2"/>
    <x v="1"/>
    <n v="2836"/>
    <d v="2016-08-13T00:00:00"/>
    <x v="3"/>
  </r>
  <r>
    <n v="140"/>
    <x v="0"/>
    <x v="0"/>
    <n v="1743"/>
    <d v="2016-08-19T00:00:00"/>
    <x v="0"/>
  </r>
  <r>
    <n v="141"/>
    <x v="5"/>
    <x v="1"/>
    <n v="3844"/>
    <d v="2016-08-23T00:00:00"/>
    <x v="6"/>
  </r>
  <r>
    <n v="142"/>
    <x v="5"/>
    <x v="1"/>
    <n v="7490"/>
    <d v="2016-08-24T00:00:00"/>
    <x v="6"/>
  </r>
  <r>
    <n v="143"/>
    <x v="1"/>
    <x v="0"/>
    <n v="4483"/>
    <d v="2016-08-25T00:00:00"/>
    <x v="3"/>
  </r>
  <r>
    <n v="144"/>
    <x v="5"/>
    <x v="1"/>
    <n v="7333"/>
    <d v="2016-08-27T00:00:00"/>
    <x v="2"/>
  </r>
  <r>
    <n v="145"/>
    <x v="0"/>
    <x v="0"/>
    <n v="7654"/>
    <d v="2016-08-28T00:00:00"/>
    <x v="0"/>
  </r>
  <r>
    <n v="146"/>
    <x v="5"/>
    <x v="1"/>
    <n v="3944"/>
    <d v="2016-08-29T00:00:00"/>
    <x v="1"/>
  </r>
  <r>
    <n v="147"/>
    <x v="3"/>
    <x v="0"/>
    <n v="5761"/>
    <d v="2016-08-29T00:00:00"/>
    <x v="3"/>
  </r>
  <r>
    <n v="148"/>
    <x v="2"/>
    <x v="1"/>
    <n v="6864"/>
    <d v="2016-09-01T00:00:00"/>
    <x v="5"/>
  </r>
  <r>
    <n v="149"/>
    <x v="2"/>
    <x v="1"/>
    <n v="4016"/>
    <d v="2016-09-01T00:00:00"/>
    <x v="3"/>
  </r>
  <r>
    <n v="150"/>
    <x v="2"/>
    <x v="1"/>
    <n v="1841"/>
    <d v="2016-09-02T00:00:00"/>
    <x v="0"/>
  </r>
  <r>
    <n v="151"/>
    <x v="2"/>
    <x v="1"/>
    <n v="424"/>
    <d v="2016-09-05T00:00:00"/>
    <x v="4"/>
  </r>
  <r>
    <n v="152"/>
    <x v="2"/>
    <x v="1"/>
    <n v="8765"/>
    <d v="2016-09-07T00:00:00"/>
    <x v="1"/>
  </r>
  <r>
    <n v="153"/>
    <x v="2"/>
    <x v="1"/>
    <n v="5583"/>
    <d v="2016-09-08T00:00:00"/>
    <x v="0"/>
  </r>
  <r>
    <n v="154"/>
    <x v="1"/>
    <x v="0"/>
    <n v="4390"/>
    <d v="2016-09-09T00:00:00"/>
    <x v="5"/>
  </r>
  <r>
    <n v="155"/>
    <x v="1"/>
    <x v="0"/>
    <n v="352"/>
    <d v="2016-09-09T00:00:00"/>
    <x v="2"/>
  </r>
  <r>
    <n v="156"/>
    <x v="5"/>
    <x v="1"/>
    <n v="8489"/>
    <d v="2016-09-11T00:00:00"/>
    <x v="0"/>
  </r>
  <r>
    <n v="157"/>
    <x v="2"/>
    <x v="1"/>
    <n v="7090"/>
    <d v="2016-09-11T00:00:00"/>
    <x v="6"/>
  </r>
  <r>
    <n v="158"/>
    <x v="2"/>
    <x v="1"/>
    <n v="7880"/>
    <d v="2016-09-15T00:00:00"/>
    <x v="0"/>
  </r>
  <r>
    <n v="159"/>
    <x v="4"/>
    <x v="1"/>
    <n v="3861"/>
    <d v="2016-09-18T00:00:00"/>
    <x v="0"/>
  </r>
  <r>
    <n v="160"/>
    <x v="1"/>
    <x v="0"/>
    <n v="7927"/>
    <d v="2016-09-19T00:00:00"/>
    <x v="3"/>
  </r>
  <r>
    <n v="161"/>
    <x v="2"/>
    <x v="1"/>
    <n v="6162"/>
    <d v="2016-09-20T00:00:00"/>
    <x v="0"/>
  </r>
  <r>
    <n v="162"/>
    <x v="6"/>
    <x v="1"/>
    <n v="5523"/>
    <d v="2016-09-25T00:00:00"/>
    <x v="4"/>
  </r>
  <r>
    <n v="163"/>
    <x v="1"/>
    <x v="0"/>
    <n v="5936"/>
    <d v="2016-09-25T00:00:00"/>
    <x v="1"/>
  </r>
  <r>
    <n v="164"/>
    <x v="0"/>
    <x v="0"/>
    <n v="7251"/>
    <d v="2016-09-26T00:00:00"/>
    <x v="3"/>
  </r>
  <r>
    <n v="165"/>
    <x v="4"/>
    <x v="1"/>
    <n v="6187"/>
    <d v="2016-09-27T00:00:00"/>
    <x v="4"/>
  </r>
  <r>
    <n v="166"/>
    <x v="2"/>
    <x v="1"/>
    <n v="3210"/>
    <d v="2016-09-29T00:00:00"/>
    <x v="3"/>
  </r>
  <r>
    <n v="167"/>
    <x v="0"/>
    <x v="0"/>
    <n v="682"/>
    <d v="2016-09-29T00:00:00"/>
    <x v="3"/>
  </r>
  <r>
    <n v="168"/>
    <x v="2"/>
    <x v="1"/>
    <n v="793"/>
    <d v="2016-10-03T00:00:00"/>
    <x v="4"/>
  </r>
  <r>
    <n v="169"/>
    <x v="0"/>
    <x v="0"/>
    <n v="5346"/>
    <d v="2016-10-04T00:00:00"/>
    <x v="3"/>
  </r>
  <r>
    <n v="170"/>
    <x v="2"/>
    <x v="1"/>
    <n v="7103"/>
    <d v="2016-10-07T00:00:00"/>
    <x v="5"/>
  </r>
  <r>
    <n v="171"/>
    <x v="0"/>
    <x v="0"/>
    <n v="4603"/>
    <d v="2016-10-10T00:00:00"/>
    <x v="0"/>
  </r>
  <r>
    <n v="172"/>
    <x v="5"/>
    <x v="1"/>
    <n v="8160"/>
    <d v="2016-10-16T00:00:00"/>
    <x v="6"/>
  </r>
  <r>
    <n v="173"/>
    <x v="5"/>
    <x v="1"/>
    <n v="7171"/>
    <d v="2016-10-23T00:00:00"/>
    <x v="1"/>
  </r>
  <r>
    <n v="174"/>
    <x v="2"/>
    <x v="1"/>
    <n v="3552"/>
    <d v="2016-10-23T00:00:00"/>
    <x v="5"/>
  </r>
  <r>
    <n v="175"/>
    <x v="2"/>
    <x v="1"/>
    <n v="7273"/>
    <d v="2016-10-25T00:00:00"/>
    <x v="4"/>
  </r>
  <r>
    <n v="176"/>
    <x v="2"/>
    <x v="1"/>
    <n v="2402"/>
    <d v="2016-10-26T00:00:00"/>
    <x v="3"/>
  </r>
  <r>
    <n v="177"/>
    <x v="2"/>
    <x v="1"/>
    <n v="1197"/>
    <d v="2016-10-26T00:00:00"/>
    <x v="4"/>
  </r>
  <r>
    <n v="178"/>
    <x v="3"/>
    <x v="0"/>
    <n v="5015"/>
    <d v="2016-10-26T00:00:00"/>
    <x v="4"/>
  </r>
  <r>
    <n v="179"/>
    <x v="4"/>
    <x v="1"/>
    <n v="5818"/>
    <d v="2016-11-02T00:00:00"/>
    <x v="0"/>
  </r>
  <r>
    <n v="180"/>
    <x v="2"/>
    <x v="1"/>
    <n v="4399"/>
    <d v="2016-11-03T00:00:00"/>
    <x v="1"/>
  </r>
  <r>
    <n v="181"/>
    <x v="0"/>
    <x v="0"/>
    <n v="3011"/>
    <d v="2016-11-03T00:00:00"/>
    <x v="0"/>
  </r>
  <r>
    <n v="182"/>
    <x v="5"/>
    <x v="1"/>
    <n v="4715"/>
    <d v="2016-11-09T00:00:00"/>
    <x v="1"/>
  </r>
  <r>
    <n v="183"/>
    <x v="5"/>
    <x v="1"/>
    <n v="5321"/>
    <d v="2016-11-12T00:00:00"/>
    <x v="6"/>
  </r>
  <r>
    <n v="184"/>
    <x v="2"/>
    <x v="1"/>
    <n v="8894"/>
    <d v="2016-11-15T00:00:00"/>
    <x v="0"/>
  </r>
  <r>
    <n v="185"/>
    <x v="0"/>
    <x v="0"/>
    <n v="4846"/>
    <d v="2016-11-25T00:00:00"/>
    <x v="1"/>
  </r>
  <r>
    <n v="186"/>
    <x v="1"/>
    <x v="0"/>
    <n v="284"/>
    <d v="2016-11-25T00:00:00"/>
    <x v="3"/>
  </r>
  <r>
    <n v="187"/>
    <x v="4"/>
    <x v="1"/>
    <n v="8283"/>
    <d v="2016-11-26T00:00:00"/>
    <x v="1"/>
  </r>
  <r>
    <n v="188"/>
    <x v="4"/>
    <x v="1"/>
    <n v="9990"/>
    <d v="2016-11-28T00:00:00"/>
    <x v="2"/>
  </r>
  <r>
    <n v="189"/>
    <x v="2"/>
    <x v="1"/>
    <n v="9014"/>
    <d v="2016-11-28T00:00:00"/>
    <x v="4"/>
  </r>
  <r>
    <n v="190"/>
    <x v="5"/>
    <x v="1"/>
    <n v="1942"/>
    <d v="2016-11-29T00:00:00"/>
    <x v="6"/>
  </r>
  <r>
    <n v="191"/>
    <x v="2"/>
    <x v="1"/>
    <n v="7223"/>
    <d v="2016-11-30T00:00:00"/>
    <x v="0"/>
  </r>
  <r>
    <n v="192"/>
    <x v="0"/>
    <x v="0"/>
    <n v="4673"/>
    <d v="2016-12-02T00:00:00"/>
    <x v="0"/>
  </r>
  <r>
    <n v="193"/>
    <x v="0"/>
    <x v="0"/>
    <n v="9104"/>
    <d v="2016-12-04T00:00:00"/>
    <x v="6"/>
  </r>
  <r>
    <n v="194"/>
    <x v="5"/>
    <x v="1"/>
    <n v="6078"/>
    <d v="2016-12-05T00:00:00"/>
    <x v="0"/>
  </r>
  <r>
    <n v="195"/>
    <x v="3"/>
    <x v="0"/>
    <n v="3278"/>
    <d v="2016-12-06T00:00:00"/>
    <x v="3"/>
  </r>
  <r>
    <n v="196"/>
    <x v="2"/>
    <x v="1"/>
    <n v="136"/>
    <d v="2016-12-12T00:00:00"/>
    <x v="2"/>
  </r>
  <r>
    <n v="197"/>
    <x v="2"/>
    <x v="1"/>
    <n v="8377"/>
    <d v="2016-12-12T00:00:00"/>
    <x v="4"/>
  </r>
  <r>
    <n v="198"/>
    <x v="2"/>
    <x v="1"/>
    <n v="2382"/>
    <d v="2016-12-12T00:00:00"/>
    <x v="0"/>
  </r>
  <r>
    <n v="199"/>
    <x v="2"/>
    <x v="1"/>
    <n v="8702"/>
    <d v="2016-12-15T00:00:00"/>
    <x v="3"/>
  </r>
  <r>
    <n v="200"/>
    <x v="2"/>
    <x v="1"/>
    <n v="5021"/>
    <d v="2016-12-16T00:00:00"/>
    <x v="0"/>
  </r>
  <r>
    <n v="201"/>
    <x v="5"/>
    <x v="1"/>
    <n v="1760"/>
    <d v="2016-12-16T00:00:00"/>
    <x v="4"/>
  </r>
  <r>
    <n v="202"/>
    <x v="2"/>
    <x v="1"/>
    <n v="4766"/>
    <d v="2016-12-18T00:00:00"/>
    <x v="3"/>
  </r>
  <r>
    <n v="203"/>
    <x v="3"/>
    <x v="0"/>
    <n v="1541"/>
    <d v="2016-12-19T00:00:00"/>
    <x v="1"/>
  </r>
  <r>
    <n v="204"/>
    <x v="4"/>
    <x v="1"/>
    <n v="2782"/>
    <d v="2016-12-20T00:00:00"/>
    <x v="1"/>
  </r>
  <r>
    <n v="205"/>
    <x v="5"/>
    <x v="1"/>
    <n v="2455"/>
    <d v="2016-12-20T00:00:00"/>
    <x v="2"/>
  </r>
  <r>
    <n v="206"/>
    <x v="5"/>
    <x v="1"/>
    <n v="4512"/>
    <d v="2016-12-22T00:00:00"/>
    <x v="5"/>
  </r>
  <r>
    <n v="207"/>
    <x v="5"/>
    <x v="1"/>
    <n v="8752"/>
    <d v="2016-12-22T00:00:00"/>
    <x v="3"/>
  </r>
  <r>
    <n v="208"/>
    <x v="0"/>
    <x v="0"/>
    <n v="9127"/>
    <d v="2016-12-25T00:00:00"/>
    <x v="0"/>
  </r>
  <r>
    <n v="209"/>
    <x v="5"/>
    <x v="1"/>
    <n v="1777"/>
    <d v="2016-12-28T00:00:00"/>
    <x v="6"/>
  </r>
  <r>
    <n v="210"/>
    <x v="3"/>
    <x v="0"/>
    <n v="680"/>
    <d v="2016-12-28T00:00:00"/>
    <x v="6"/>
  </r>
  <r>
    <n v="211"/>
    <x v="4"/>
    <x v="1"/>
    <n v="958"/>
    <d v="2016-12-29T00:00:00"/>
    <x v="0"/>
  </r>
  <r>
    <n v="212"/>
    <x v="0"/>
    <x v="0"/>
    <n v="2613"/>
    <d v="2016-12-29T00:00:00"/>
    <x v="4"/>
  </r>
  <r>
    <n v="213"/>
    <x v="0"/>
    <x v="0"/>
    <n v="339"/>
    <d v="2016-12-30T00:00:0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n v="4270"/>
    <d v="2016-01-06T00:00:00"/>
    <x v="0"/>
    <x v="0"/>
  </r>
  <r>
    <n v="2"/>
    <x v="1"/>
    <x v="0"/>
    <n v="8239"/>
    <d v="2016-01-07T00:00:00"/>
    <x v="1"/>
    <x v="0"/>
  </r>
  <r>
    <n v="3"/>
    <x v="2"/>
    <x v="1"/>
    <n v="617"/>
    <d v="2016-01-08T00:00:00"/>
    <x v="0"/>
    <x v="0"/>
  </r>
  <r>
    <n v="4"/>
    <x v="2"/>
    <x v="1"/>
    <n v="8384"/>
    <d v="2016-01-10T00:00:00"/>
    <x v="2"/>
    <x v="0"/>
  </r>
  <r>
    <n v="5"/>
    <x v="3"/>
    <x v="0"/>
    <n v="2626"/>
    <d v="2016-01-10T00:00:00"/>
    <x v="3"/>
    <x v="0"/>
  </r>
  <r>
    <n v="6"/>
    <x v="4"/>
    <x v="1"/>
    <n v="3610"/>
    <d v="2016-01-11T00:00:00"/>
    <x v="0"/>
    <x v="0"/>
  </r>
  <r>
    <n v="7"/>
    <x v="1"/>
    <x v="0"/>
    <n v="9062"/>
    <d v="2016-01-11T00:00:00"/>
    <x v="4"/>
    <x v="0"/>
  </r>
  <r>
    <n v="8"/>
    <x v="2"/>
    <x v="1"/>
    <n v="6906"/>
    <d v="2016-01-16T00:00:00"/>
    <x v="5"/>
    <x v="0"/>
  </r>
  <r>
    <n v="9"/>
    <x v="5"/>
    <x v="1"/>
    <n v="2417"/>
    <d v="2016-01-16T00:00:00"/>
    <x v="6"/>
    <x v="0"/>
  </r>
  <r>
    <n v="10"/>
    <x v="5"/>
    <x v="1"/>
    <n v="7431"/>
    <d v="2016-01-16T00:00:00"/>
    <x v="2"/>
    <x v="0"/>
  </r>
  <r>
    <n v="11"/>
    <x v="2"/>
    <x v="1"/>
    <n v="8250"/>
    <d v="2016-01-16T00:00:00"/>
    <x v="3"/>
    <x v="0"/>
  </r>
  <r>
    <n v="12"/>
    <x v="1"/>
    <x v="0"/>
    <n v="7012"/>
    <d v="2016-01-18T00:00:00"/>
    <x v="0"/>
    <x v="0"/>
  </r>
  <r>
    <n v="13"/>
    <x v="0"/>
    <x v="0"/>
    <n v="1903"/>
    <d v="2016-01-20T00:00:00"/>
    <x v="3"/>
    <x v="0"/>
  </r>
  <r>
    <n v="14"/>
    <x v="1"/>
    <x v="0"/>
    <n v="2824"/>
    <d v="2016-01-22T00:00:00"/>
    <x v="2"/>
    <x v="0"/>
  </r>
  <r>
    <n v="15"/>
    <x v="5"/>
    <x v="1"/>
    <n v="6946"/>
    <d v="2016-01-24T00:00:00"/>
    <x v="6"/>
    <x v="0"/>
  </r>
  <r>
    <n v="16"/>
    <x v="2"/>
    <x v="1"/>
    <n v="2320"/>
    <d v="2016-01-27T00:00:00"/>
    <x v="1"/>
    <x v="0"/>
  </r>
  <r>
    <n v="17"/>
    <x v="2"/>
    <x v="1"/>
    <n v="2116"/>
    <d v="2016-01-28T00:00:00"/>
    <x v="0"/>
    <x v="0"/>
  </r>
  <r>
    <n v="18"/>
    <x v="2"/>
    <x v="1"/>
    <n v="1135"/>
    <d v="2016-01-30T00:00:00"/>
    <x v="1"/>
    <x v="0"/>
  </r>
  <r>
    <n v="19"/>
    <x v="1"/>
    <x v="0"/>
    <n v="3595"/>
    <d v="2016-01-30T00:00:00"/>
    <x v="1"/>
    <x v="0"/>
  </r>
  <r>
    <n v="20"/>
    <x v="5"/>
    <x v="1"/>
    <n v="1161"/>
    <d v="2016-02-02T00:00:00"/>
    <x v="0"/>
    <x v="1"/>
  </r>
  <r>
    <n v="21"/>
    <x v="4"/>
    <x v="1"/>
    <n v="2256"/>
    <d v="2016-02-04T00:00:00"/>
    <x v="6"/>
    <x v="1"/>
  </r>
  <r>
    <n v="22"/>
    <x v="2"/>
    <x v="1"/>
    <n v="1004"/>
    <d v="2016-02-11T00:00:00"/>
    <x v="5"/>
    <x v="1"/>
  </r>
  <r>
    <n v="23"/>
    <x v="2"/>
    <x v="1"/>
    <n v="3642"/>
    <d v="2016-02-14T00:00:00"/>
    <x v="2"/>
    <x v="1"/>
  </r>
  <r>
    <n v="24"/>
    <x v="2"/>
    <x v="1"/>
    <n v="4582"/>
    <d v="2016-02-17T00:00:00"/>
    <x v="0"/>
    <x v="1"/>
  </r>
  <r>
    <n v="25"/>
    <x v="3"/>
    <x v="0"/>
    <n v="3559"/>
    <d v="2016-02-17T00:00:00"/>
    <x v="1"/>
    <x v="1"/>
  </r>
  <r>
    <n v="26"/>
    <x v="0"/>
    <x v="0"/>
    <n v="5154"/>
    <d v="2016-02-17T00:00:00"/>
    <x v="4"/>
    <x v="1"/>
  </r>
  <r>
    <n v="27"/>
    <x v="6"/>
    <x v="1"/>
    <n v="7388"/>
    <d v="2016-02-18T00:00:00"/>
    <x v="6"/>
    <x v="1"/>
  </r>
  <r>
    <n v="28"/>
    <x v="3"/>
    <x v="0"/>
    <n v="7163"/>
    <d v="2016-02-18T00:00:00"/>
    <x v="0"/>
    <x v="1"/>
  </r>
  <r>
    <n v="29"/>
    <x v="3"/>
    <x v="0"/>
    <n v="5101"/>
    <d v="2016-02-20T00:00:00"/>
    <x v="3"/>
    <x v="1"/>
  </r>
  <r>
    <n v="30"/>
    <x v="5"/>
    <x v="1"/>
    <n v="7602"/>
    <d v="2016-02-21T00:00:00"/>
    <x v="6"/>
    <x v="1"/>
  </r>
  <r>
    <n v="31"/>
    <x v="6"/>
    <x v="1"/>
    <n v="1641"/>
    <d v="2016-02-22T00:00:00"/>
    <x v="0"/>
    <x v="1"/>
  </r>
  <r>
    <n v="32"/>
    <x v="5"/>
    <x v="1"/>
    <n v="8892"/>
    <d v="2016-02-23T00:00:00"/>
    <x v="4"/>
    <x v="1"/>
  </r>
  <r>
    <n v="33"/>
    <x v="5"/>
    <x v="1"/>
    <n v="2060"/>
    <d v="2016-02-29T00:00:00"/>
    <x v="6"/>
    <x v="1"/>
  </r>
  <r>
    <n v="34"/>
    <x v="1"/>
    <x v="0"/>
    <n v="1557"/>
    <d v="2016-02-29T00:00:00"/>
    <x v="3"/>
    <x v="1"/>
  </r>
  <r>
    <n v="35"/>
    <x v="5"/>
    <x v="1"/>
    <n v="6509"/>
    <d v="2016-03-01T00:00:00"/>
    <x v="6"/>
    <x v="2"/>
  </r>
  <r>
    <n v="36"/>
    <x v="5"/>
    <x v="1"/>
    <n v="5718"/>
    <d v="2016-03-04T00:00:00"/>
    <x v="4"/>
    <x v="2"/>
  </r>
  <r>
    <n v="37"/>
    <x v="5"/>
    <x v="1"/>
    <n v="7655"/>
    <d v="2016-03-05T00:00:00"/>
    <x v="0"/>
    <x v="2"/>
  </r>
  <r>
    <n v="38"/>
    <x v="0"/>
    <x v="0"/>
    <n v="9116"/>
    <d v="2016-03-05T00:00:00"/>
    <x v="1"/>
    <x v="2"/>
  </r>
  <r>
    <n v="39"/>
    <x v="2"/>
    <x v="1"/>
    <n v="2795"/>
    <d v="2016-03-15T00:00:00"/>
    <x v="0"/>
    <x v="2"/>
  </r>
  <r>
    <n v="40"/>
    <x v="2"/>
    <x v="1"/>
    <n v="5084"/>
    <d v="2016-03-15T00:00:00"/>
    <x v="0"/>
    <x v="2"/>
  </r>
  <r>
    <n v="41"/>
    <x v="0"/>
    <x v="0"/>
    <n v="8941"/>
    <d v="2016-03-15T00:00:00"/>
    <x v="1"/>
    <x v="2"/>
  </r>
  <r>
    <n v="42"/>
    <x v="1"/>
    <x v="0"/>
    <n v="5341"/>
    <d v="2016-03-16T00:00:00"/>
    <x v="6"/>
    <x v="2"/>
  </r>
  <r>
    <n v="43"/>
    <x v="2"/>
    <x v="1"/>
    <n v="135"/>
    <d v="2016-03-19T00:00:00"/>
    <x v="2"/>
    <x v="2"/>
  </r>
  <r>
    <n v="44"/>
    <x v="2"/>
    <x v="1"/>
    <n v="9400"/>
    <d v="2016-03-19T00:00:00"/>
    <x v="4"/>
    <x v="2"/>
  </r>
  <r>
    <n v="45"/>
    <x v="3"/>
    <x v="0"/>
    <n v="6045"/>
    <d v="2016-03-21T00:00:00"/>
    <x v="3"/>
    <x v="2"/>
  </r>
  <r>
    <n v="46"/>
    <x v="5"/>
    <x v="1"/>
    <n v="5820"/>
    <d v="2016-03-22T00:00:00"/>
    <x v="5"/>
    <x v="2"/>
  </r>
  <r>
    <n v="47"/>
    <x v="4"/>
    <x v="1"/>
    <n v="8887"/>
    <d v="2016-03-23T00:00:00"/>
    <x v="3"/>
    <x v="2"/>
  </r>
  <r>
    <n v="48"/>
    <x v="4"/>
    <x v="1"/>
    <n v="6982"/>
    <d v="2016-03-24T00:00:00"/>
    <x v="0"/>
    <x v="2"/>
  </r>
  <r>
    <n v="49"/>
    <x v="2"/>
    <x v="1"/>
    <n v="4029"/>
    <d v="2016-03-26T00:00:00"/>
    <x v="4"/>
    <x v="2"/>
  </r>
  <r>
    <n v="50"/>
    <x v="0"/>
    <x v="0"/>
    <n v="3665"/>
    <d v="2016-03-26T00:00:00"/>
    <x v="3"/>
    <x v="2"/>
  </r>
  <r>
    <n v="51"/>
    <x v="2"/>
    <x v="1"/>
    <n v="4781"/>
    <d v="2016-03-29T00:00:00"/>
    <x v="6"/>
    <x v="2"/>
  </r>
  <r>
    <n v="52"/>
    <x v="6"/>
    <x v="1"/>
    <n v="3663"/>
    <d v="2016-03-30T00:00:00"/>
    <x v="4"/>
    <x v="2"/>
  </r>
  <r>
    <n v="53"/>
    <x v="5"/>
    <x v="1"/>
    <n v="6331"/>
    <d v="2016-04-01T00:00:00"/>
    <x v="6"/>
    <x v="3"/>
  </r>
  <r>
    <n v="54"/>
    <x v="5"/>
    <x v="1"/>
    <n v="4364"/>
    <d v="2016-04-01T00:00:00"/>
    <x v="2"/>
    <x v="3"/>
  </r>
  <r>
    <n v="55"/>
    <x v="0"/>
    <x v="0"/>
    <n v="607"/>
    <d v="2016-04-03T00:00:00"/>
    <x v="1"/>
    <x v="3"/>
  </r>
  <r>
    <n v="56"/>
    <x v="2"/>
    <x v="1"/>
    <n v="1054"/>
    <d v="2016-04-06T00:00:00"/>
    <x v="5"/>
    <x v="3"/>
  </r>
  <r>
    <n v="57"/>
    <x v="0"/>
    <x v="0"/>
    <n v="7659"/>
    <d v="2016-04-06T00:00:00"/>
    <x v="0"/>
    <x v="3"/>
  </r>
  <r>
    <n v="58"/>
    <x v="1"/>
    <x v="0"/>
    <n v="277"/>
    <d v="2016-04-12T00:00:00"/>
    <x v="3"/>
    <x v="3"/>
  </r>
  <r>
    <n v="59"/>
    <x v="2"/>
    <x v="1"/>
    <n v="235"/>
    <d v="2016-04-17T00:00:00"/>
    <x v="0"/>
    <x v="3"/>
  </r>
  <r>
    <n v="60"/>
    <x v="4"/>
    <x v="1"/>
    <n v="1113"/>
    <d v="2016-04-18T00:00:00"/>
    <x v="4"/>
    <x v="3"/>
  </r>
  <r>
    <n v="61"/>
    <x v="5"/>
    <x v="1"/>
    <n v="1128"/>
    <d v="2016-04-21T00:00:00"/>
    <x v="0"/>
    <x v="3"/>
  </r>
  <r>
    <n v="62"/>
    <x v="1"/>
    <x v="0"/>
    <n v="9231"/>
    <d v="2016-04-22T00:00:00"/>
    <x v="2"/>
    <x v="3"/>
  </r>
  <r>
    <n v="63"/>
    <x v="2"/>
    <x v="1"/>
    <n v="4387"/>
    <d v="2016-04-23T00:00:00"/>
    <x v="0"/>
    <x v="3"/>
  </r>
  <r>
    <n v="64"/>
    <x v="5"/>
    <x v="1"/>
    <n v="2763"/>
    <d v="2016-04-25T00:00:00"/>
    <x v="2"/>
    <x v="3"/>
  </r>
  <r>
    <n v="65"/>
    <x v="2"/>
    <x v="1"/>
    <n v="7898"/>
    <d v="2016-04-27T00:00:00"/>
    <x v="1"/>
    <x v="3"/>
  </r>
  <r>
    <n v="66"/>
    <x v="2"/>
    <x v="1"/>
    <n v="2427"/>
    <d v="2016-04-30T00:00:00"/>
    <x v="6"/>
    <x v="3"/>
  </r>
  <r>
    <n v="67"/>
    <x v="2"/>
    <x v="1"/>
    <n v="8663"/>
    <d v="2016-05-01T00:00:00"/>
    <x v="5"/>
    <x v="4"/>
  </r>
  <r>
    <n v="68"/>
    <x v="0"/>
    <x v="0"/>
    <n v="2789"/>
    <d v="2016-05-01T00:00:00"/>
    <x v="3"/>
    <x v="4"/>
  </r>
  <r>
    <n v="69"/>
    <x v="2"/>
    <x v="1"/>
    <n v="4054"/>
    <d v="2016-05-02T00:00:00"/>
    <x v="0"/>
    <x v="4"/>
  </r>
  <r>
    <n v="70"/>
    <x v="6"/>
    <x v="1"/>
    <n v="2262"/>
    <d v="2016-05-02T00:00:00"/>
    <x v="0"/>
    <x v="4"/>
  </r>
  <r>
    <n v="71"/>
    <x v="6"/>
    <x v="1"/>
    <n v="5600"/>
    <d v="2016-05-02T00:00:00"/>
    <x v="1"/>
    <x v="4"/>
  </r>
  <r>
    <n v="72"/>
    <x v="2"/>
    <x v="1"/>
    <n v="5787"/>
    <d v="2016-05-03T00:00:00"/>
    <x v="0"/>
    <x v="4"/>
  </r>
  <r>
    <n v="73"/>
    <x v="4"/>
    <x v="1"/>
    <n v="6295"/>
    <d v="2016-05-03T00:00:00"/>
    <x v="2"/>
    <x v="4"/>
  </r>
  <r>
    <n v="74"/>
    <x v="2"/>
    <x v="1"/>
    <n v="474"/>
    <d v="2016-05-05T00:00:00"/>
    <x v="3"/>
    <x v="4"/>
  </r>
  <r>
    <n v="75"/>
    <x v="5"/>
    <x v="1"/>
    <n v="4325"/>
    <d v="2016-05-05T00:00:00"/>
    <x v="6"/>
    <x v="4"/>
  </r>
  <r>
    <n v="76"/>
    <x v="2"/>
    <x v="1"/>
    <n v="592"/>
    <d v="2016-05-06T00:00:00"/>
    <x v="0"/>
    <x v="4"/>
  </r>
  <r>
    <n v="77"/>
    <x v="4"/>
    <x v="1"/>
    <n v="4330"/>
    <d v="2016-05-08T00:00:00"/>
    <x v="0"/>
    <x v="4"/>
  </r>
  <r>
    <n v="78"/>
    <x v="2"/>
    <x v="1"/>
    <n v="9405"/>
    <d v="2016-05-08T00:00:00"/>
    <x v="1"/>
    <x v="4"/>
  </r>
  <r>
    <n v="79"/>
    <x v="5"/>
    <x v="1"/>
    <n v="7671"/>
    <d v="2016-05-08T00:00:00"/>
    <x v="6"/>
    <x v="4"/>
  </r>
  <r>
    <n v="80"/>
    <x v="0"/>
    <x v="0"/>
    <n v="5791"/>
    <d v="2016-05-08T00:00:00"/>
    <x v="1"/>
    <x v="4"/>
  </r>
  <r>
    <n v="81"/>
    <x v="2"/>
    <x v="1"/>
    <n v="6007"/>
    <d v="2016-05-12T00:00:00"/>
    <x v="2"/>
    <x v="4"/>
  </r>
  <r>
    <n v="82"/>
    <x v="2"/>
    <x v="1"/>
    <n v="5030"/>
    <d v="2016-05-14T00:00:00"/>
    <x v="3"/>
    <x v="4"/>
  </r>
  <r>
    <n v="83"/>
    <x v="0"/>
    <x v="0"/>
    <n v="6763"/>
    <d v="2016-05-14T00:00:00"/>
    <x v="1"/>
    <x v="4"/>
  </r>
  <r>
    <n v="84"/>
    <x v="2"/>
    <x v="1"/>
    <n v="4248"/>
    <d v="2016-05-15T00:00:00"/>
    <x v="4"/>
    <x v="4"/>
  </r>
  <r>
    <n v="85"/>
    <x v="2"/>
    <x v="1"/>
    <n v="9543"/>
    <d v="2016-05-16T00:00:00"/>
    <x v="6"/>
    <x v="4"/>
  </r>
  <r>
    <n v="86"/>
    <x v="1"/>
    <x v="0"/>
    <n v="2054"/>
    <d v="2016-05-16T00:00:00"/>
    <x v="1"/>
    <x v="4"/>
  </r>
  <r>
    <n v="87"/>
    <x v="3"/>
    <x v="0"/>
    <n v="7094"/>
    <d v="2016-05-16T00:00:00"/>
    <x v="3"/>
    <x v="4"/>
  </r>
  <r>
    <n v="88"/>
    <x v="0"/>
    <x v="0"/>
    <n v="6087"/>
    <d v="2016-05-18T00:00:00"/>
    <x v="0"/>
    <x v="4"/>
  </r>
  <r>
    <n v="89"/>
    <x v="5"/>
    <x v="1"/>
    <n v="4264"/>
    <d v="2016-05-19T00:00:00"/>
    <x v="4"/>
    <x v="4"/>
  </r>
  <r>
    <n v="90"/>
    <x v="6"/>
    <x v="1"/>
    <n v="9333"/>
    <d v="2016-05-20T00:00:00"/>
    <x v="0"/>
    <x v="4"/>
  </r>
  <r>
    <n v="91"/>
    <x v="6"/>
    <x v="1"/>
    <n v="8775"/>
    <d v="2016-05-22T00:00:00"/>
    <x v="3"/>
    <x v="4"/>
  </r>
  <r>
    <n v="92"/>
    <x v="1"/>
    <x v="0"/>
    <n v="2011"/>
    <d v="2016-05-23T00:00:00"/>
    <x v="1"/>
    <x v="4"/>
  </r>
  <r>
    <n v="93"/>
    <x v="2"/>
    <x v="1"/>
    <n v="5632"/>
    <d v="2016-05-25T00:00:00"/>
    <x v="0"/>
    <x v="4"/>
  </r>
  <r>
    <n v="94"/>
    <x v="2"/>
    <x v="1"/>
    <n v="4904"/>
    <d v="2016-05-25T00:00:00"/>
    <x v="5"/>
    <x v="4"/>
  </r>
  <r>
    <n v="95"/>
    <x v="3"/>
    <x v="0"/>
    <n v="1002"/>
    <d v="2016-05-25T00:00:00"/>
    <x v="4"/>
    <x v="4"/>
  </r>
  <r>
    <n v="96"/>
    <x v="4"/>
    <x v="1"/>
    <n v="8141"/>
    <d v="2016-05-26T00:00:00"/>
    <x v="1"/>
    <x v="4"/>
  </r>
  <r>
    <n v="97"/>
    <x v="4"/>
    <x v="1"/>
    <n v="3644"/>
    <d v="2016-05-26T00:00:00"/>
    <x v="2"/>
    <x v="4"/>
  </r>
  <r>
    <n v="98"/>
    <x v="4"/>
    <x v="1"/>
    <n v="1380"/>
    <d v="2016-05-26T00:00:00"/>
    <x v="4"/>
    <x v="4"/>
  </r>
  <r>
    <n v="99"/>
    <x v="1"/>
    <x v="0"/>
    <n v="8354"/>
    <d v="2016-05-26T00:00:00"/>
    <x v="3"/>
    <x v="4"/>
  </r>
  <r>
    <n v="100"/>
    <x v="2"/>
    <x v="1"/>
    <n v="5182"/>
    <d v="2016-05-27T00:00:00"/>
    <x v="0"/>
    <x v="4"/>
  </r>
  <r>
    <n v="101"/>
    <x v="5"/>
    <x v="1"/>
    <n v="2193"/>
    <d v="2016-05-27T00:00:00"/>
    <x v="6"/>
    <x v="4"/>
  </r>
  <r>
    <n v="102"/>
    <x v="6"/>
    <x v="1"/>
    <n v="3647"/>
    <d v="2016-05-28T00:00:00"/>
    <x v="0"/>
    <x v="4"/>
  </r>
  <r>
    <n v="103"/>
    <x v="5"/>
    <x v="1"/>
    <n v="4104"/>
    <d v="2016-05-28T00:00:00"/>
    <x v="0"/>
    <x v="4"/>
  </r>
  <r>
    <n v="104"/>
    <x v="0"/>
    <x v="0"/>
    <n v="7457"/>
    <d v="2016-05-28T00:00:00"/>
    <x v="0"/>
    <x v="4"/>
  </r>
  <r>
    <n v="105"/>
    <x v="6"/>
    <x v="1"/>
    <n v="3767"/>
    <d v="2016-05-29T00:00:00"/>
    <x v="2"/>
    <x v="4"/>
  </r>
  <r>
    <n v="106"/>
    <x v="1"/>
    <x v="0"/>
    <n v="4685"/>
    <d v="2016-05-30T00:00:00"/>
    <x v="3"/>
    <x v="4"/>
  </r>
  <r>
    <n v="107"/>
    <x v="2"/>
    <x v="1"/>
    <n v="3917"/>
    <d v="2016-06-04T00:00:00"/>
    <x v="0"/>
    <x v="5"/>
  </r>
  <r>
    <n v="108"/>
    <x v="5"/>
    <x v="1"/>
    <n v="521"/>
    <d v="2016-06-04T00:00:00"/>
    <x v="2"/>
    <x v="5"/>
  </r>
  <r>
    <n v="109"/>
    <x v="5"/>
    <x v="1"/>
    <n v="5605"/>
    <d v="2016-06-10T00:00:00"/>
    <x v="6"/>
    <x v="5"/>
  </r>
  <r>
    <n v="110"/>
    <x v="1"/>
    <x v="0"/>
    <n v="9630"/>
    <d v="2016-06-11T00:00:00"/>
    <x v="3"/>
    <x v="5"/>
  </r>
  <r>
    <n v="111"/>
    <x v="2"/>
    <x v="1"/>
    <n v="6941"/>
    <d v="2016-06-20T00:00:00"/>
    <x v="2"/>
    <x v="5"/>
  </r>
  <r>
    <n v="112"/>
    <x v="1"/>
    <x v="0"/>
    <n v="7231"/>
    <d v="2016-06-20T00:00:00"/>
    <x v="1"/>
    <x v="5"/>
  </r>
  <r>
    <n v="113"/>
    <x v="1"/>
    <x v="0"/>
    <n v="8891"/>
    <d v="2016-06-23T00:00:00"/>
    <x v="4"/>
    <x v="5"/>
  </r>
  <r>
    <n v="114"/>
    <x v="2"/>
    <x v="1"/>
    <n v="107"/>
    <d v="2016-06-25T00:00:00"/>
    <x v="6"/>
    <x v="5"/>
  </r>
  <r>
    <n v="115"/>
    <x v="2"/>
    <x v="1"/>
    <n v="4243"/>
    <d v="2016-06-26T00:00:00"/>
    <x v="0"/>
    <x v="5"/>
  </r>
  <r>
    <n v="116"/>
    <x v="4"/>
    <x v="1"/>
    <n v="4514"/>
    <d v="2016-06-27T00:00:00"/>
    <x v="0"/>
    <x v="5"/>
  </r>
  <r>
    <n v="117"/>
    <x v="6"/>
    <x v="1"/>
    <n v="5480"/>
    <d v="2016-07-02T00:00:00"/>
    <x v="0"/>
    <x v="6"/>
  </r>
  <r>
    <n v="118"/>
    <x v="2"/>
    <x v="1"/>
    <n v="5002"/>
    <d v="2016-07-02T00:00:00"/>
    <x v="6"/>
    <x v="6"/>
  </r>
  <r>
    <n v="119"/>
    <x v="2"/>
    <x v="1"/>
    <n v="8530"/>
    <d v="2016-07-05T00:00:00"/>
    <x v="2"/>
    <x v="6"/>
  </r>
  <r>
    <n v="120"/>
    <x v="4"/>
    <x v="1"/>
    <n v="4819"/>
    <d v="2016-07-07T00:00:00"/>
    <x v="5"/>
    <x v="6"/>
  </r>
  <r>
    <n v="121"/>
    <x v="1"/>
    <x v="0"/>
    <n v="6343"/>
    <d v="2016-07-11T00:00:00"/>
    <x v="1"/>
    <x v="6"/>
  </r>
  <r>
    <n v="122"/>
    <x v="4"/>
    <x v="1"/>
    <n v="2318"/>
    <d v="2016-07-13T00:00:00"/>
    <x v="1"/>
    <x v="6"/>
  </r>
  <r>
    <n v="123"/>
    <x v="4"/>
    <x v="1"/>
    <n v="220"/>
    <d v="2016-07-20T00:00:00"/>
    <x v="1"/>
    <x v="6"/>
  </r>
  <r>
    <n v="124"/>
    <x v="4"/>
    <x v="1"/>
    <n v="6341"/>
    <d v="2016-07-20T00:00:00"/>
    <x v="5"/>
    <x v="6"/>
  </r>
  <r>
    <n v="125"/>
    <x v="5"/>
    <x v="1"/>
    <n v="330"/>
    <d v="2016-07-20T00:00:00"/>
    <x v="3"/>
    <x v="6"/>
  </r>
  <r>
    <n v="126"/>
    <x v="1"/>
    <x v="0"/>
    <n v="3027"/>
    <d v="2016-07-20T00:00:00"/>
    <x v="1"/>
    <x v="6"/>
  </r>
  <r>
    <n v="127"/>
    <x v="4"/>
    <x v="1"/>
    <n v="850"/>
    <d v="2016-07-22T00:00:00"/>
    <x v="5"/>
    <x v="6"/>
  </r>
  <r>
    <n v="128"/>
    <x v="2"/>
    <x v="1"/>
    <n v="8986"/>
    <d v="2016-07-23T00:00:00"/>
    <x v="1"/>
    <x v="6"/>
  </r>
  <r>
    <n v="129"/>
    <x v="1"/>
    <x v="0"/>
    <n v="3800"/>
    <d v="2016-07-25T00:00:00"/>
    <x v="0"/>
    <x v="6"/>
  </r>
  <r>
    <n v="130"/>
    <x v="0"/>
    <x v="0"/>
    <n v="5751"/>
    <d v="2016-07-28T00:00:00"/>
    <x v="1"/>
    <x v="6"/>
  </r>
  <r>
    <n v="131"/>
    <x v="5"/>
    <x v="1"/>
    <n v="1704"/>
    <d v="2016-07-29T00:00:00"/>
    <x v="1"/>
    <x v="6"/>
  </r>
  <r>
    <n v="132"/>
    <x v="2"/>
    <x v="1"/>
    <n v="7966"/>
    <d v="2016-07-30T00:00:00"/>
    <x v="4"/>
    <x v="6"/>
  </r>
  <r>
    <n v="133"/>
    <x v="2"/>
    <x v="1"/>
    <n v="852"/>
    <d v="2016-07-31T00:00:00"/>
    <x v="0"/>
    <x v="6"/>
  </r>
  <r>
    <n v="134"/>
    <x v="3"/>
    <x v="0"/>
    <n v="8416"/>
    <d v="2016-07-31T00:00:00"/>
    <x v="4"/>
    <x v="6"/>
  </r>
  <r>
    <n v="135"/>
    <x v="2"/>
    <x v="1"/>
    <n v="7144"/>
    <d v="2016-08-01T00:00:00"/>
    <x v="6"/>
    <x v="7"/>
  </r>
  <r>
    <n v="136"/>
    <x v="1"/>
    <x v="0"/>
    <n v="7854"/>
    <d v="2016-08-01T00:00:00"/>
    <x v="0"/>
    <x v="7"/>
  </r>
  <r>
    <n v="137"/>
    <x v="4"/>
    <x v="1"/>
    <n v="859"/>
    <d v="2016-08-03T00:00:00"/>
    <x v="0"/>
    <x v="7"/>
  </r>
  <r>
    <n v="138"/>
    <x v="1"/>
    <x v="0"/>
    <n v="8049"/>
    <d v="2016-08-12T00:00:00"/>
    <x v="0"/>
    <x v="7"/>
  </r>
  <r>
    <n v="139"/>
    <x v="2"/>
    <x v="1"/>
    <n v="2836"/>
    <d v="2016-08-13T00:00:00"/>
    <x v="3"/>
    <x v="7"/>
  </r>
  <r>
    <n v="140"/>
    <x v="0"/>
    <x v="0"/>
    <n v="1743"/>
    <d v="2016-08-19T00:00:00"/>
    <x v="0"/>
    <x v="7"/>
  </r>
  <r>
    <n v="141"/>
    <x v="5"/>
    <x v="1"/>
    <n v="3844"/>
    <d v="2016-08-23T00:00:00"/>
    <x v="6"/>
    <x v="7"/>
  </r>
  <r>
    <n v="142"/>
    <x v="5"/>
    <x v="1"/>
    <n v="7490"/>
    <d v="2016-08-24T00:00:00"/>
    <x v="6"/>
    <x v="7"/>
  </r>
  <r>
    <n v="143"/>
    <x v="1"/>
    <x v="0"/>
    <n v="4483"/>
    <d v="2016-08-25T00:00:00"/>
    <x v="3"/>
    <x v="7"/>
  </r>
  <r>
    <n v="144"/>
    <x v="5"/>
    <x v="1"/>
    <n v="7333"/>
    <d v="2016-08-27T00:00:00"/>
    <x v="2"/>
    <x v="7"/>
  </r>
  <r>
    <n v="145"/>
    <x v="0"/>
    <x v="0"/>
    <n v="7654"/>
    <d v="2016-08-28T00:00:00"/>
    <x v="0"/>
    <x v="7"/>
  </r>
  <r>
    <n v="146"/>
    <x v="5"/>
    <x v="1"/>
    <n v="3944"/>
    <d v="2016-08-29T00:00:00"/>
    <x v="1"/>
    <x v="7"/>
  </r>
  <r>
    <n v="147"/>
    <x v="3"/>
    <x v="0"/>
    <n v="5761"/>
    <d v="2016-08-29T00:00:00"/>
    <x v="3"/>
    <x v="7"/>
  </r>
  <r>
    <n v="148"/>
    <x v="2"/>
    <x v="1"/>
    <n v="6864"/>
    <d v="2016-09-01T00:00:00"/>
    <x v="5"/>
    <x v="8"/>
  </r>
  <r>
    <n v="149"/>
    <x v="2"/>
    <x v="1"/>
    <n v="4016"/>
    <d v="2016-09-01T00:00:00"/>
    <x v="3"/>
    <x v="8"/>
  </r>
  <r>
    <n v="150"/>
    <x v="2"/>
    <x v="1"/>
    <n v="1841"/>
    <d v="2016-09-02T00:00:00"/>
    <x v="0"/>
    <x v="8"/>
  </r>
  <r>
    <n v="151"/>
    <x v="2"/>
    <x v="1"/>
    <n v="424"/>
    <d v="2016-09-05T00:00:00"/>
    <x v="4"/>
    <x v="8"/>
  </r>
  <r>
    <n v="152"/>
    <x v="2"/>
    <x v="1"/>
    <n v="8765"/>
    <d v="2016-09-07T00:00:00"/>
    <x v="1"/>
    <x v="8"/>
  </r>
  <r>
    <n v="153"/>
    <x v="2"/>
    <x v="1"/>
    <n v="5583"/>
    <d v="2016-09-08T00:00:00"/>
    <x v="0"/>
    <x v="8"/>
  </r>
  <r>
    <n v="154"/>
    <x v="1"/>
    <x v="0"/>
    <n v="4390"/>
    <d v="2016-09-09T00:00:00"/>
    <x v="5"/>
    <x v="8"/>
  </r>
  <r>
    <n v="155"/>
    <x v="1"/>
    <x v="0"/>
    <n v="352"/>
    <d v="2016-09-09T00:00:00"/>
    <x v="2"/>
    <x v="8"/>
  </r>
  <r>
    <n v="156"/>
    <x v="5"/>
    <x v="1"/>
    <n v="8489"/>
    <d v="2016-09-11T00:00:00"/>
    <x v="0"/>
    <x v="8"/>
  </r>
  <r>
    <n v="157"/>
    <x v="2"/>
    <x v="1"/>
    <n v="7090"/>
    <d v="2016-09-11T00:00:00"/>
    <x v="6"/>
    <x v="8"/>
  </r>
  <r>
    <n v="158"/>
    <x v="2"/>
    <x v="1"/>
    <n v="7880"/>
    <d v="2016-09-15T00:00:00"/>
    <x v="0"/>
    <x v="8"/>
  </r>
  <r>
    <n v="159"/>
    <x v="4"/>
    <x v="1"/>
    <n v="3861"/>
    <d v="2016-09-18T00:00:00"/>
    <x v="0"/>
    <x v="8"/>
  </r>
  <r>
    <n v="160"/>
    <x v="1"/>
    <x v="0"/>
    <n v="7927"/>
    <d v="2016-09-19T00:00:00"/>
    <x v="3"/>
    <x v="8"/>
  </r>
  <r>
    <n v="161"/>
    <x v="2"/>
    <x v="1"/>
    <n v="6162"/>
    <d v="2016-09-20T00:00:00"/>
    <x v="0"/>
    <x v="8"/>
  </r>
  <r>
    <n v="162"/>
    <x v="6"/>
    <x v="1"/>
    <n v="5523"/>
    <d v="2016-09-25T00:00:00"/>
    <x v="4"/>
    <x v="8"/>
  </r>
  <r>
    <n v="163"/>
    <x v="1"/>
    <x v="0"/>
    <n v="5936"/>
    <d v="2016-09-25T00:00:00"/>
    <x v="1"/>
    <x v="8"/>
  </r>
  <r>
    <n v="164"/>
    <x v="0"/>
    <x v="0"/>
    <n v="7251"/>
    <d v="2016-09-26T00:00:00"/>
    <x v="3"/>
    <x v="8"/>
  </r>
  <r>
    <n v="165"/>
    <x v="4"/>
    <x v="1"/>
    <n v="6187"/>
    <d v="2016-09-27T00:00:00"/>
    <x v="4"/>
    <x v="8"/>
  </r>
  <r>
    <n v="166"/>
    <x v="2"/>
    <x v="1"/>
    <n v="3210"/>
    <d v="2016-09-29T00:00:00"/>
    <x v="3"/>
    <x v="8"/>
  </r>
  <r>
    <n v="167"/>
    <x v="0"/>
    <x v="0"/>
    <n v="682"/>
    <d v="2016-09-29T00:00:00"/>
    <x v="3"/>
    <x v="8"/>
  </r>
  <r>
    <n v="168"/>
    <x v="2"/>
    <x v="1"/>
    <n v="793"/>
    <d v="2016-10-03T00:00:00"/>
    <x v="4"/>
    <x v="9"/>
  </r>
  <r>
    <n v="169"/>
    <x v="0"/>
    <x v="0"/>
    <n v="5346"/>
    <d v="2016-10-04T00:00:00"/>
    <x v="3"/>
    <x v="9"/>
  </r>
  <r>
    <n v="170"/>
    <x v="2"/>
    <x v="1"/>
    <n v="7103"/>
    <d v="2016-10-07T00:00:00"/>
    <x v="5"/>
    <x v="9"/>
  </r>
  <r>
    <n v="171"/>
    <x v="0"/>
    <x v="0"/>
    <n v="4603"/>
    <d v="2016-10-10T00:00:00"/>
    <x v="0"/>
    <x v="9"/>
  </r>
  <r>
    <n v="172"/>
    <x v="5"/>
    <x v="1"/>
    <n v="8160"/>
    <d v="2016-10-16T00:00:00"/>
    <x v="6"/>
    <x v="9"/>
  </r>
  <r>
    <n v="173"/>
    <x v="5"/>
    <x v="1"/>
    <n v="7171"/>
    <d v="2016-10-23T00:00:00"/>
    <x v="1"/>
    <x v="9"/>
  </r>
  <r>
    <n v="174"/>
    <x v="2"/>
    <x v="1"/>
    <n v="3552"/>
    <d v="2016-10-23T00:00:00"/>
    <x v="5"/>
    <x v="9"/>
  </r>
  <r>
    <n v="175"/>
    <x v="2"/>
    <x v="1"/>
    <n v="7273"/>
    <d v="2016-10-25T00:00:00"/>
    <x v="4"/>
    <x v="9"/>
  </r>
  <r>
    <n v="176"/>
    <x v="2"/>
    <x v="1"/>
    <n v="2402"/>
    <d v="2016-10-26T00:00:00"/>
    <x v="3"/>
    <x v="9"/>
  </r>
  <r>
    <n v="177"/>
    <x v="2"/>
    <x v="1"/>
    <n v="1197"/>
    <d v="2016-10-26T00:00:00"/>
    <x v="4"/>
    <x v="9"/>
  </r>
  <r>
    <n v="178"/>
    <x v="3"/>
    <x v="0"/>
    <n v="5015"/>
    <d v="2016-10-26T00:00:00"/>
    <x v="4"/>
    <x v="9"/>
  </r>
  <r>
    <n v="179"/>
    <x v="4"/>
    <x v="1"/>
    <n v="5818"/>
    <d v="2016-11-02T00:00:00"/>
    <x v="0"/>
    <x v="10"/>
  </r>
  <r>
    <n v="180"/>
    <x v="2"/>
    <x v="1"/>
    <n v="4399"/>
    <d v="2016-11-03T00:00:00"/>
    <x v="1"/>
    <x v="10"/>
  </r>
  <r>
    <n v="181"/>
    <x v="0"/>
    <x v="0"/>
    <n v="3011"/>
    <d v="2016-11-03T00:00:00"/>
    <x v="0"/>
    <x v="10"/>
  </r>
  <r>
    <n v="182"/>
    <x v="5"/>
    <x v="1"/>
    <n v="4715"/>
    <d v="2016-11-09T00:00:00"/>
    <x v="1"/>
    <x v="10"/>
  </r>
  <r>
    <n v="183"/>
    <x v="5"/>
    <x v="1"/>
    <n v="5321"/>
    <d v="2016-11-12T00:00:00"/>
    <x v="6"/>
    <x v="10"/>
  </r>
  <r>
    <n v="184"/>
    <x v="2"/>
    <x v="1"/>
    <n v="8894"/>
    <d v="2016-11-15T00:00:00"/>
    <x v="0"/>
    <x v="10"/>
  </r>
  <r>
    <n v="185"/>
    <x v="0"/>
    <x v="0"/>
    <n v="4846"/>
    <d v="2016-11-25T00:00:00"/>
    <x v="1"/>
    <x v="10"/>
  </r>
  <r>
    <n v="186"/>
    <x v="1"/>
    <x v="0"/>
    <n v="284"/>
    <d v="2016-11-25T00:00:00"/>
    <x v="3"/>
    <x v="10"/>
  </r>
  <r>
    <n v="187"/>
    <x v="4"/>
    <x v="1"/>
    <n v="8283"/>
    <d v="2016-11-26T00:00:00"/>
    <x v="1"/>
    <x v="10"/>
  </r>
  <r>
    <n v="188"/>
    <x v="4"/>
    <x v="1"/>
    <n v="9990"/>
    <d v="2016-11-28T00:00:00"/>
    <x v="2"/>
    <x v="10"/>
  </r>
  <r>
    <n v="189"/>
    <x v="2"/>
    <x v="1"/>
    <n v="9014"/>
    <d v="2016-11-28T00:00:00"/>
    <x v="4"/>
    <x v="10"/>
  </r>
  <r>
    <n v="190"/>
    <x v="5"/>
    <x v="1"/>
    <n v="1942"/>
    <d v="2016-11-29T00:00:00"/>
    <x v="6"/>
    <x v="10"/>
  </r>
  <r>
    <n v="191"/>
    <x v="2"/>
    <x v="1"/>
    <n v="7223"/>
    <d v="2016-11-30T00:00:00"/>
    <x v="0"/>
    <x v="10"/>
  </r>
  <r>
    <n v="192"/>
    <x v="0"/>
    <x v="0"/>
    <n v="4673"/>
    <d v="2016-12-02T00:00:00"/>
    <x v="0"/>
    <x v="11"/>
  </r>
  <r>
    <n v="193"/>
    <x v="0"/>
    <x v="0"/>
    <n v="9104"/>
    <d v="2016-12-04T00:00:00"/>
    <x v="6"/>
    <x v="11"/>
  </r>
  <r>
    <n v="194"/>
    <x v="5"/>
    <x v="1"/>
    <n v="6078"/>
    <d v="2016-12-05T00:00:00"/>
    <x v="0"/>
    <x v="11"/>
  </r>
  <r>
    <n v="195"/>
    <x v="3"/>
    <x v="0"/>
    <n v="3278"/>
    <d v="2016-12-06T00:00:00"/>
    <x v="3"/>
    <x v="11"/>
  </r>
  <r>
    <n v="196"/>
    <x v="2"/>
    <x v="1"/>
    <n v="136"/>
    <d v="2016-12-12T00:00:00"/>
    <x v="2"/>
    <x v="11"/>
  </r>
  <r>
    <n v="197"/>
    <x v="2"/>
    <x v="1"/>
    <n v="8377"/>
    <d v="2016-12-12T00:00:00"/>
    <x v="4"/>
    <x v="11"/>
  </r>
  <r>
    <n v="198"/>
    <x v="2"/>
    <x v="1"/>
    <n v="2382"/>
    <d v="2016-12-12T00:00:00"/>
    <x v="0"/>
    <x v="11"/>
  </r>
  <r>
    <n v="199"/>
    <x v="2"/>
    <x v="1"/>
    <n v="8702"/>
    <d v="2016-12-15T00:00:00"/>
    <x v="3"/>
    <x v="11"/>
  </r>
  <r>
    <n v="200"/>
    <x v="2"/>
    <x v="1"/>
    <n v="5021"/>
    <d v="2016-12-16T00:00:00"/>
    <x v="0"/>
    <x v="11"/>
  </r>
  <r>
    <n v="201"/>
    <x v="5"/>
    <x v="1"/>
    <n v="1760"/>
    <d v="2016-12-16T00:00:00"/>
    <x v="4"/>
    <x v="11"/>
  </r>
  <r>
    <n v="202"/>
    <x v="2"/>
    <x v="1"/>
    <n v="4766"/>
    <d v="2016-12-18T00:00:00"/>
    <x v="3"/>
    <x v="11"/>
  </r>
  <r>
    <n v="203"/>
    <x v="3"/>
    <x v="0"/>
    <n v="1541"/>
    <d v="2016-12-19T00:00:00"/>
    <x v="1"/>
    <x v="11"/>
  </r>
  <r>
    <n v="204"/>
    <x v="4"/>
    <x v="1"/>
    <n v="2782"/>
    <d v="2016-12-20T00:00:00"/>
    <x v="1"/>
    <x v="11"/>
  </r>
  <r>
    <n v="205"/>
    <x v="5"/>
    <x v="1"/>
    <n v="2455"/>
    <d v="2016-12-20T00:00:00"/>
    <x v="2"/>
    <x v="11"/>
  </r>
  <r>
    <n v="206"/>
    <x v="5"/>
    <x v="1"/>
    <n v="4512"/>
    <d v="2016-12-22T00:00:00"/>
    <x v="5"/>
    <x v="11"/>
  </r>
  <r>
    <n v="207"/>
    <x v="5"/>
    <x v="1"/>
    <n v="8752"/>
    <d v="2016-12-22T00:00:00"/>
    <x v="3"/>
    <x v="11"/>
  </r>
  <r>
    <n v="208"/>
    <x v="0"/>
    <x v="0"/>
    <n v="9127"/>
    <d v="2016-12-25T00:00:00"/>
    <x v="0"/>
    <x v="11"/>
  </r>
  <r>
    <n v="209"/>
    <x v="5"/>
    <x v="1"/>
    <n v="1777"/>
    <d v="2016-12-28T00:00:00"/>
    <x v="6"/>
    <x v="11"/>
  </r>
  <r>
    <n v="210"/>
    <x v="3"/>
    <x v="0"/>
    <n v="680"/>
    <d v="2016-12-28T00:00:00"/>
    <x v="6"/>
    <x v="11"/>
  </r>
  <r>
    <n v="211"/>
    <x v="4"/>
    <x v="1"/>
    <n v="958"/>
    <d v="2016-12-29T00:00:00"/>
    <x v="0"/>
    <x v="11"/>
  </r>
  <r>
    <n v="212"/>
    <x v="0"/>
    <x v="0"/>
    <n v="2613"/>
    <d v="2016-12-29T00:00:00"/>
    <x v="4"/>
    <x v="11"/>
  </r>
  <r>
    <n v="213"/>
    <x v="0"/>
    <x v="0"/>
    <n v="339"/>
    <d v="2016-12-30T00:00:00"/>
    <x v="4"/>
    <x v="11"/>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4C2EB6-D47E-486B-8C60-0FF22BDA7AA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duct">
  <location ref="F2:G10" firstHeaderRow="1" firstDataRow="1" firstDataCol="1"/>
  <pivotFields count="6">
    <pivotField showAll="0"/>
    <pivotField axis="axisRow" showAll="0" sortType="ascending">
      <items count="8">
        <item x="5"/>
        <item x="2"/>
        <item x="3"/>
        <item x="1"/>
        <item x="0"/>
        <item x="6"/>
        <item x="4"/>
        <item t="default"/>
      </items>
    </pivotField>
    <pivotField showAll="0">
      <items count="3">
        <item x="1"/>
        <item x="0"/>
        <item t="default"/>
      </items>
    </pivotField>
    <pivotField dataField="1" numFmtId="164" showAll="0"/>
    <pivotField numFmtId="165" showAll="0"/>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Sum of Amount" fld="3" baseField="1" baseItem="0" numFmtId="174"/>
  </dataFields>
  <formats count="6">
    <format dxfId="311">
      <pivotArea type="all" dataOnly="0" outline="0" fieldPosition="0"/>
    </format>
    <format dxfId="310">
      <pivotArea field="1" type="button" dataOnly="0" labelOnly="1" outline="0" axis="axisRow" fieldPosition="0"/>
    </format>
    <format dxfId="309">
      <pivotArea dataOnly="0" labelOnly="1" fieldPosition="0">
        <references count="1">
          <reference field="1" count="0"/>
        </references>
      </pivotArea>
    </format>
    <format dxfId="308">
      <pivotArea dataOnly="0" labelOnly="1" grandRow="1" outline="0" fieldPosition="0"/>
    </format>
    <format dxfId="24">
      <pivotArea outline="0" collapsedLevelsAreSubtotals="1" fieldPosition="0"/>
    </format>
    <format dxfId="2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48DBDA-F340-43DE-8A58-F7ECDB0F81B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ountry">
  <location ref="B11:C19"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65"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Average of Amount" fld="3" subtotal="average" baseField="5" baseItem="0" numFmtId="174"/>
  </dataFields>
  <formats count="6">
    <format dxfId="315">
      <pivotArea type="all" dataOnly="0" outline="0" fieldPosition="0"/>
    </format>
    <format dxfId="314">
      <pivotArea field="5" type="button" dataOnly="0" labelOnly="1" outline="0" axis="axisRow" fieldPosition="0"/>
    </format>
    <format dxfId="313">
      <pivotArea dataOnly="0" labelOnly="1" fieldPosition="0">
        <references count="1">
          <reference field="5" count="0"/>
        </references>
      </pivotArea>
    </format>
    <format dxfId="312">
      <pivotArea dataOnly="0" labelOnly="1" grandRow="1" outline="0" fieldPosition="0"/>
    </format>
    <format dxfId="4">
      <pivotArea outline="0" collapsedLevelsAreSubtotals="1" fieldPosition="0"/>
    </format>
    <format dxfId="1">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 chart="2" format="16">
      <pivotArea type="data" outline="0" fieldPosition="0">
        <references count="2">
          <reference field="4294967294" count="1" selected="0">
            <x v="0"/>
          </reference>
          <reference field="5" count="1" selected="0">
            <x v="6"/>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5" count="1" selected="0">
            <x v="0"/>
          </reference>
        </references>
      </pivotArea>
    </chartFormat>
    <chartFormat chart="6" format="27">
      <pivotArea type="data" outline="0" fieldPosition="0">
        <references count="2">
          <reference field="4294967294" count="1" selected="0">
            <x v="0"/>
          </reference>
          <reference field="5" count="1" selected="0">
            <x v="1"/>
          </reference>
        </references>
      </pivotArea>
    </chartFormat>
    <chartFormat chart="6" format="28">
      <pivotArea type="data" outline="0" fieldPosition="0">
        <references count="2">
          <reference field="4294967294" count="1" selected="0">
            <x v="0"/>
          </reference>
          <reference field="5" count="1" selected="0">
            <x v="2"/>
          </reference>
        </references>
      </pivotArea>
    </chartFormat>
    <chartFormat chart="6" format="29">
      <pivotArea type="data" outline="0" fieldPosition="0">
        <references count="2">
          <reference field="4294967294" count="1" selected="0">
            <x v="0"/>
          </reference>
          <reference field="5" count="1" selected="0">
            <x v="3"/>
          </reference>
        </references>
      </pivotArea>
    </chartFormat>
    <chartFormat chart="6" format="30">
      <pivotArea type="data" outline="0" fieldPosition="0">
        <references count="2">
          <reference field="4294967294" count="1" selected="0">
            <x v="0"/>
          </reference>
          <reference field="5" count="1" selected="0">
            <x v="4"/>
          </reference>
        </references>
      </pivotArea>
    </chartFormat>
    <chartFormat chart="6" format="31">
      <pivotArea type="data" outline="0" fieldPosition="0">
        <references count="2">
          <reference field="4294967294" count="1" selected="0">
            <x v="0"/>
          </reference>
          <reference field="5" count="1" selected="0">
            <x v="5"/>
          </reference>
        </references>
      </pivotArea>
    </chartFormat>
    <chartFormat chart="6" format="32">
      <pivotArea type="data" outline="0" fieldPosition="0">
        <references count="2">
          <reference field="4294967294" count="1" selected="0">
            <x v="0"/>
          </reference>
          <reference field="5" count="1" selected="0">
            <x v="6"/>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B89FA1-6DB9-4404-B1D3-0145EBF1897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B2:C5"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65"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showDataAs="percentOfTotal" baseField="2" baseItem="1" numFmtId="10"/>
  </dataField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CC76B4-7203-4A70-90EC-BCF7BE48BD7F}"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untry">
  <location ref="G26:I35" firstHeaderRow="1" firstDataRow="2" firstDataCol="1"/>
  <pivotFields count="7">
    <pivotField showAll="0"/>
    <pivotField axis="axisCol" showAll="0">
      <items count="9">
        <item h="1" x="5"/>
        <item x="2"/>
        <item h="1" x="3"/>
        <item h="1" x="1"/>
        <item h="1" x="0"/>
        <item h="1" x="6"/>
        <item h="1" x="4"/>
        <item h="1" x="7"/>
        <item t="default"/>
      </items>
    </pivotField>
    <pivotField showAll="0">
      <items count="4">
        <item x="1"/>
        <item x="0"/>
        <item h="1" x="2"/>
        <item t="default"/>
      </items>
    </pivotField>
    <pivotField dataField="1" showAll="0"/>
    <pivotField showAll="0"/>
    <pivotField axis="axisRow" multipleItemSelectionAllowed="1" showAll="0">
      <items count="9">
        <item x="4"/>
        <item x="2"/>
        <item x="6"/>
        <item x="3"/>
        <item x="5"/>
        <item x="1"/>
        <item x="0"/>
        <item h="1" x="7"/>
        <item t="default"/>
      </items>
    </pivotField>
    <pivotField showAll="0">
      <items count="14">
        <item x="0"/>
        <item x="1"/>
        <item x="2"/>
        <item x="3"/>
        <item x="4"/>
        <item x="5"/>
        <item x="6"/>
        <item x="7"/>
        <item x="8"/>
        <item x="9"/>
        <item x="10"/>
        <item x="11"/>
        <item x="12"/>
        <item t="default"/>
      </items>
    </pivotField>
  </pivotFields>
  <rowFields count="1">
    <field x="5"/>
  </rowFields>
  <rowItems count="8">
    <i>
      <x/>
    </i>
    <i>
      <x v="1"/>
    </i>
    <i>
      <x v="2"/>
    </i>
    <i>
      <x v="3"/>
    </i>
    <i>
      <x v="4"/>
    </i>
    <i>
      <x v="5"/>
    </i>
    <i>
      <x v="6"/>
    </i>
    <i t="grand">
      <x/>
    </i>
  </rowItems>
  <colFields count="1">
    <field x="1"/>
  </colFields>
  <colItems count="2">
    <i>
      <x v="1"/>
    </i>
    <i t="grand">
      <x/>
    </i>
  </colItems>
  <dataFields count="1">
    <dataField name="Sum of Amount" fld="3" baseField="0" baseItem="0" numFmtId="166"/>
  </dataFields>
  <formats count="10">
    <format dxfId="291">
      <pivotArea type="all" dataOnly="0" outline="0" fieldPosition="0"/>
    </format>
    <format dxfId="290">
      <pivotArea type="origin" dataOnly="0" labelOnly="1" outline="0" fieldPosition="0"/>
    </format>
    <format dxfId="289">
      <pivotArea field="2" type="button" dataOnly="0" labelOnly="1" outline="0"/>
    </format>
    <format dxfId="288">
      <pivotArea field="6" type="button" dataOnly="0" labelOnly="1" outline="0"/>
    </format>
    <format dxfId="287">
      <pivotArea dataOnly="0" labelOnly="1" grandRow="1" outline="0" fieldPosition="0"/>
    </format>
    <format dxfId="104">
      <pivotArea outline="0" collapsedLevelsAreSubtotals="1" fieldPosition="0"/>
    </format>
    <format dxfId="102">
      <pivotArea field="1" type="button" dataOnly="0" labelOnly="1" outline="0" axis="axisCol" fieldPosition="0"/>
    </format>
    <format dxfId="100">
      <pivotArea type="topRight" dataOnly="0" labelOnly="1" outline="0" fieldPosition="0"/>
    </format>
    <format dxfId="98">
      <pivotArea dataOnly="0" labelOnly="1" fieldPosition="0">
        <references count="1">
          <reference field="1" count="0"/>
        </references>
      </pivotArea>
    </format>
    <format dxfId="96">
      <pivotArea dataOnly="0" labelOnly="1" grandCol="1" outline="0"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28FA49-2E5B-49FF-98DA-4AD023B97BD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ountry">
  <location ref="I7:L16" firstHeaderRow="1" firstDataRow="2" firstDataCol="1"/>
  <pivotFields count="7">
    <pivotField showAll="0"/>
    <pivotField showAll="0">
      <items count="9">
        <item x="5"/>
        <item x="2"/>
        <item x="3"/>
        <item x="1"/>
        <item x="0"/>
        <item x="6"/>
        <item x="4"/>
        <item x="7"/>
        <item t="default"/>
      </items>
    </pivotField>
    <pivotField axis="axisCol" showAll="0">
      <items count="4">
        <item x="1"/>
        <item x="0"/>
        <item h="1" x="2"/>
        <item t="default"/>
      </items>
    </pivotField>
    <pivotField dataField="1" showAll="0"/>
    <pivotField showAll="0"/>
    <pivotField axis="axisRow" multipleItemSelectionAllowed="1" showAll="0">
      <items count="9">
        <item x="4"/>
        <item x="2"/>
        <item x="6"/>
        <item x="3"/>
        <item x="5"/>
        <item x="1"/>
        <item x="0"/>
        <item x="7"/>
        <item t="default"/>
      </items>
    </pivotField>
    <pivotField showAll="0">
      <items count="14">
        <item x="0"/>
        <item x="1"/>
        <item x="2"/>
        <item x="3"/>
        <item x="4"/>
        <item x="5"/>
        <item x="6"/>
        <item x="7"/>
        <item x="8"/>
        <item x="9"/>
        <item x="10"/>
        <item x="11"/>
        <item x="12"/>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numFmtId="174"/>
  </dataFields>
  <formats count="9">
    <format dxfId="297">
      <pivotArea type="all" dataOnly="0" outline="0" fieldPosition="0"/>
    </format>
    <format dxfId="296">
      <pivotArea type="origin" dataOnly="0" labelOnly="1" outline="0" fieldPosition="0"/>
    </format>
    <format dxfId="295">
      <pivotArea field="2" type="button" dataOnly="0" labelOnly="1" outline="0" axis="axisCol" fieldPosition="0"/>
    </format>
    <format dxfId="294">
      <pivotArea type="topRight" dataOnly="0" labelOnly="1" outline="0" fieldPosition="0"/>
    </format>
    <format dxfId="293">
      <pivotArea field="6" type="button" dataOnly="0" labelOnly="1" outline="0"/>
    </format>
    <format dxfId="292">
      <pivotArea dataOnly="0" labelOnly="1" grandRow="1" outline="0" fieldPosition="0"/>
    </format>
    <format dxfId="73">
      <pivotArea outline="0" collapsedLevelsAreSubtotals="1" fieldPosition="0"/>
    </format>
    <format dxfId="71">
      <pivotArea dataOnly="0" labelOnly="1" fieldPosition="0">
        <references count="1">
          <reference field="2" count="0"/>
        </references>
      </pivotArea>
    </format>
    <format dxfId="69">
      <pivotArea dataOnly="0" labelOnly="1" grandCol="1" outline="0" fieldPosition="0"/>
    </format>
  </formats>
  <chartFormats count="8">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F0DD31-DB27-4B4A-8960-F6526B27821F}"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Month">
  <location ref="D5:G19" firstHeaderRow="1" firstDataRow="2" firstDataCol="1"/>
  <pivotFields count="7">
    <pivotField showAll="0"/>
    <pivotField showAll="0">
      <items count="9">
        <item x="5"/>
        <item x="2"/>
        <item x="3"/>
        <item x="1"/>
        <item x="0"/>
        <item x="6"/>
        <item x="4"/>
        <item x="7"/>
        <item t="default"/>
      </items>
    </pivotField>
    <pivotField axis="axisCol" showAll="0">
      <items count="4">
        <item x="1"/>
        <item x="0"/>
        <item h="1" x="2"/>
        <item t="default"/>
      </items>
    </pivotField>
    <pivotField dataField="1" showAll="0"/>
    <pivotField showAll="0"/>
    <pivotField multipleItemSelectionAllowed="1" showAll="0">
      <items count="9">
        <item x="4"/>
        <item x="2"/>
        <item x="6"/>
        <item x="3"/>
        <item x="5"/>
        <item x="1"/>
        <item x="0"/>
        <item x="7"/>
        <item t="default"/>
      </items>
    </pivotField>
    <pivotField axis="axisRow" showAll="0">
      <items count="14">
        <item x="0"/>
        <item x="1"/>
        <item x="2"/>
        <item x="3"/>
        <item x="4"/>
        <item x="5"/>
        <item x="6"/>
        <item x="7"/>
        <item x="8"/>
        <item x="9"/>
        <item x="10"/>
        <item x="11"/>
        <item x="12"/>
        <item t="default"/>
      </items>
    </pivotField>
  </pivotFields>
  <rowFields count="1">
    <field x="6"/>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Amount" fld="3" showDataAs="percentOfTotal" baseField="6" baseItem="3" numFmtId="10"/>
  </dataFields>
  <formats count="10">
    <format dxfId="307">
      <pivotArea type="all" dataOnly="0" outline="0" fieldPosition="0"/>
    </format>
    <format dxfId="306">
      <pivotArea outline="0" collapsedLevelsAreSubtotals="1" fieldPosition="0"/>
    </format>
    <format dxfId="305">
      <pivotArea type="origin" dataOnly="0" labelOnly="1" outline="0" fieldPosition="0"/>
    </format>
    <format dxfId="304">
      <pivotArea field="2" type="button" dataOnly="0" labelOnly="1" outline="0" axis="axisCol" fieldPosition="0"/>
    </format>
    <format dxfId="303">
      <pivotArea type="topRight" dataOnly="0" labelOnly="1" outline="0" fieldPosition="0"/>
    </format>
    <format dxfId="302">
      <pivotArea field="6" type="button" dataOnly="0" labelOnly="1" outline="0" axis="axisRow" fieldPosition="0"/>
    </format>
    <format dxfId="301">
      <pivotArea dataOnly="0" labelOnly="1" fieldPosition="0">
        <references count="1">
          <reference field="6" count="0"/>
        </references>
      </pivotArea>
    </format>
    <format dxfId="300">
      <pivotArea dataOnly="0" labelOnly="1" grandRow="1" outline="0" fieldPosition="0"/>
    </format>
    <format dxfId="299">
      <pivotArea dataOnly="0" labelOnly="1" grandCol="1" outline="0" fieldPosition="0"/>
    </format>
    <format dxfId="298">
      <pivotArea outline="0" fieldPosition="0">
        <references count="1">
          <reference field="4294967294" count="1">
            <x v="0"/>
          </reference>
        </references>
      </pivotArea>
    </format>
  </formats>
  <chartFormats count="2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44" series="1">
      <pivotArea type="data" outline="0" fieldPosition="0">
        <references count="2">
          <reference field="4294967294" count="1" selected="0">
            <x v="0"/>
          </reference>
          <reference field="2" count="1" selected="0">
            <x v="1"/>
          </reference>
        </references>
      </pivotArea>
    </chartFormat>
    <chartFormat chart="2" format="45" series="1">
      <pivotArea type="data" outline="0" fieldPosition="0">
        <references count="2">
          <reference field="4294967294" count="1" selected="0">
            <x v="0"/>
          </reference>
          <reference field="2" count="1" selected="0">
            <x v="0"/>
          </reference>
        </references>
      </pivotArea>
    </chartFormat>
    <chartFormat chart="5" format="48" series="1">
      <pivotArea type="data" outline="0" fieldPosition="0">
        <references count="2">
          <reference field="4294967294" count="1" selected="0">
            <x v="0"/>
          </reference>
          <reference field="2" count="1" selected="0">
            <x v="0"/>
          </reference>
        </references>
      </pivotArea>
    </chartFormat>
    <chartFormat chart="5" format="49" series="1">
      <pivotArea type="data" outline="0" fieldPosition="0">
        <references count="2">
          <reference field="4294967294" count="1" selected="0">
            <x v="0"/>
          </reference>
          <reference field="2" count="1" selected="0">
            <x v="1"/>
          </reference>
        </references>
      </pivotArea>
    </chartFormat>
    <chartFormat chart="6" format="50" series="1">
      <pivotArea type="data" outline="0" fieldPosition="0">
        <references count="2">
          <reference field="4294967294" count="1" selected="0">
            <x v="0"/>
          </reference>
          <reference field="2" count="1" selected="0">
            <x v="0"/>
          </reference>
        </references>
      </pivotArea>
    </chartFormat>
    <chartFormat chart="6" format="51" series="1">
      <pivotArea type="data" outline="0" fieldPosition="0">
        <references count="2">
          <reference field="4294967294" count="1" selected="0">
            <x v="0"/>
          </reference>
          <reference field="2" count="1" selected="0">
            <x v="1"/>
          </reference>
        </references>
      </pivotArea>
    </chartFormat>
    <chartFormat chart="7" format="52" series="1">
      <pivotArea type="data" outline="0" fieldPosition="0">
        <references count="2">
          <reference field="4294967294" count="1" selected="0">
            <x v="0"/>
          </reference>
          <reference field="2" count="1" selected="0">
            <x v="0"/>
          </reference>
        </references>
      </pivotArea>
    </chartFormat>
    <chartFormat chart="7" format="53" series="1">
      <pivotArea type="data" outline="0" fieldPosition="0">
        <references count="2">
          <reference field="4294967294" count="1" selected="0">
            <x v="0"/>
          </reference>
          <reference field="2" count="1" selected="0">
            <x v="1"/>
          </reference>
        </references>
      </pivotArea>
    </chartFormat>
    <chartFormat chart="7" format="54">
      <pivotArea type="data" outline="0" fieldPosition="0">
        <references count="3">
          <reference field="4294967294" count="1" selected="0">
            <x v="0"/>
          </reference>
          <reference field="2" count="1" selected="0">
            <x v="0"/>
          </reference>
          <reference field="6" count="1" selected="0">
            <x v="3"/>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2" format="58" series="1">
      <pivotArea type="data" outline="0" fieldPosition="0">
        <references count="2">
          <reference field="4294967294" count="1" selected="0">
            <x v="0"/>
          </reference>
          <reference field="2" count="1" selected="0">
            <x v="0"/>
          </reference>
        </references>
      </pivotArea>
    </chartFormat>
    <chartFormat chart="12" format="59">
      <pivotArea type="data" outline="0" fieldPosition="0">
        <references count="3">
          <reference field="4294967294" count="1" selected="0">
            <x v="0"/>
          </reference>
          <reference field="2" count="1" selected="0">
            <x v="0"/>
          </reference>
          <reference field="6" count="1" selected="0">
            <x v="3"/>
          </reference>
        </references>
      </pivotArea>
    </chartFormat>
    <chartFormat chart="12" format="60"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1"/>
          </reference>
        </references>
      </pivotArea>
    </chartFormat>
    <chartFormat chart="14" format="1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EDA6C0-A27D-4B81-B27C-5B0FA4D0AB12}" autoFormatId="16" applyNumberFormats="0" applyBorderFormats="0" applyFontFormats="0" applyPatternFormats="0" applyAlignmentFormats="0" applyWidthHeightFormats="0">
  <queryTableRefresh nextId="8">
    <queryTableFields count="7">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 id="7" name="Month Nam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9847F84-9728-45CF-8250-1C2D326F13B3}" sourceName="Product">
  <pivotTables>
    <pivotTable tabId="4" name="PivotTable3"/>
    <pivotTable tabId="4" name="PivotTable4"/>
    <pivotTable tabId="4" name="PivotTable5"/>
  </pivotTables>
  <data>
    <tabular pivotCacheId="38775028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8592473-713D-4D50-9CE2-D61DABE4EF06}" sourceName="Category">
  <pivotTables>
    <pivotTable tabId="4" name="PivotTable3"/>
    <pivotTable tabId="4" name="PivotTable4"/>
    <pivotTable tabId="4" name="PivotTable5"/>
  </pivotTables>
  <data>
    <tabular pivotCacheId="38775028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743EC7-B704-4F9D-8B3D-082BDC655743}" sourceName="Country">
  <pivotTables>
    <pivotTable tabId="4" name="PivotTable3"/>
    <pivotTable tabId="4" name="PivotTable4"/>
    <pivotTable tabId="4" name="PivotTable5"/>
  </pivotTables>
  <data>
    <tabular pivotCacheId="387750288">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FE8771C-617C-44FD-B15E-C57451FAFF24}" sourceName="Country">
  <pivotTables>
    <pivotTable tabId="5" name="PivotTable11"/>
    <pivotTable tabId="5" name="PivotTable5"/>
  </pivotTables>
  <data>
    <tabular pivotCacheId="753724103">
      <items count="8">
        <i x="4" s="1"/>
        <i x="2" s="1"/>
        <i x="6" s="1"/>
        <i x="3" s="1"/>
        <i x="5" s="1"/>
        <i x="1" s="1"/>
        <i x="0" s="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539ADB7-7FD4-4812-85CB-DF9E8BBB1199}" sourceName="Month Name">
  <pivotTables>
    <pivotTable tabId="5" name="PivotTable11"/>
    <pivotTable tabId="5" name="PivotTable5"/>
    <pivotTable tabId="5" name="PivotTable10"/>
  </pivotTables>
  <data>
    <tabular pivotCacheId="753724103">
      <items count="13">
        <i x="0" s="1"/>
        <i x="1" s="1"/>
        <i x="2" s="1"/>
        <i x="3" s="1"/>
        <i x="4" s="1"/>
        <i x="5" s="1"/>
        <i x="6" s="1"/>
        <i x="7" s="1"/>
        <i x="8" s="1"/>
        <i x="9" s="1"/>
        <i x="10" s="1"/>
        <i x="11"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D3B5E48-6A63-41C2-94E1-C49E004B1653}" cache="Slicer_Product" caption="Product" rowHeight="241300"/>
  <slicer name="Category" xr10:uid="{C031BE38-C4F8-4A6F-AE8D-DAA15A1D3F89}" cache="Slicer_Category" caption="Category" rowHeight="241300"/>
  <slicer name="Country" xr10:uid="{45105C5F-8FD6-40BF-835D-D513DA5D0E29}" cache="Slicer_Country" caption="Country" rowHeight="241300"/>
  <slicer name="Country 1" xr10:uid="{16075C61-C194-4FDC-8F4F-7C55A55B2BDB}" cache="Slicer_Country1" caption="Country" rowHeight="241300"/>
  <slicer name="Month Name" xr10:uid="{E2A8B1CD-62B6-4F80-86B4-FF21E0612B7D}" cache="Slicer_Month_Name" caption="Month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EB91A4C-8843-44D0-A60B-3D58C408A332}" cache="Slicer_Product" caption="Product" rowHeight="241300"/>
  <slicer name="Category 1" xr10:uid="{439E2FBC-853E-40C6-A4E7-50DB89E53158}" cache="Slicer_Category" caption="Category" rowHeight="241300"/>
  <slicer name="Country 2" xr10:uid="{65C9F920-446D-4E5C-8332-8FACF7A1E597}" cache="Slicer_Country" caption="Country" rowHeight="241300"/>
  <slicer name="Month Name 1" xr10:uid="{51D86118-F1D6-45A2-BC5D-CADABF5A753E}" cache="Slicer_Month_Name" caption="Month Name" startItem="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304624-D7F1-4D47-97D7-A3AC548DB49E}" name="Table2" displayName="Table2" ref="A1:F214" totalsRowShown="0" headerRowDxfId="339" dataDxfId="338">
  <autoFilter ref="A1:F214" xr:uid="{DC304624-D7F1-4D47-97D7-A3AC548DB49E}"/>
  <tableColumns count="6">
    <tableColumn id="1" xr3:uid="{3D60B435-FDEB-49B5-A451-B0B82D916FF6}" name="Order ID" dataDxfId="337"/>
    <tableColumn id="2" xr3:uid="{3CEA010D-08C5-4698-8D5E-FA8413DAE6AC}" name="Product" dataDxfId="336"/>
    <tableColumn id="3" xr3:uid="{0A1571FF-18CB-490C-86EC-9E8E70CE39A5}" name="Category" dataDxfId="335"/>
    <tableColumn id="4" xr3:uid="{544125D4-C157-4D63-9D99-2EE72C91B672}" name="Amount" dataDxfId="334"/>
    <tableColumn id="5" xr3:uid="{D4BDECB6-D14F-4BC9-A248-D4D022C7EFCF}" name="Date" dataDxfId="333"/>
    <tableColumn id="6" xr3:uid="{46D408B5-000D-48E6-AE17-5670D599FA41}" name="Country" dataDxfId="33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8D9DA9-E9A4-4338-AAD5-8AE6543644EE}" name="Data" displayName="Data" ref="H1:N1000" tableType="queryTable" totalsRowShown="0">
  <autoFilter ref="H1:N1000" xr:uid="{588D9DA9-E9A4-4338-AAD5-8AE6543644EE}">
    <filterColumn colId="5">
      <customFilters>
        <customFilter operator="notEqual" val=" "/>
      </customFilters>
    </filterColumn>
  </autoFilter>
  <tableColumns count="7">
    <tableColumn id="1" xr3:uid="{3B77605F-6D93-4D5E-A0B5-D1A967B6563A}" uniqueName="1" name="Order ID" queryTableFieldId="1"/>
    <tableColumn id="2" xr3:uid="{0AD621E4-3BC5-4B70-A16D-D5AD5107BC53}" uniqueName="2" name="Product" queryTableFieldId="2" dataDxfId="331"/>
    <tableColumn id="3" xr3:uid="{E57058C2-4A19-48F4-BE53-845AA9D81B44}" uniqueName="3" name="Category" queryTableFieldId="3" dataDxfId="330"/>
    <tableColumn id="4" xr3:uid="{8F3AEBEE-3BB2-47D3-9ACF-ACEA8E3E54EE}" uniqueName="4" name="Amount" queryTableFieldId="4"/>
    <tableColumn id="5" xr3:uid="{549BE7FB-2FDF-425A-BB2B-4F07FFF35A99}" uniqueName="5" name="Date" queryTableFieldId="5" dataDxfId="329"/>
    <tableColumn id="6" xr3:uid="{D3998B36-5663-4CE6-BE7D-8B527A3150D3}" uniqueName="6" name="Country" queryTableFieldId="6" dataDxfId="328"/>
    <tableColumn id="7" xr3:uid="{2ECF22B2-2835-410E-A40E-DAF168D9C1DE}" uniqueName="7" name="Month Name" queryTableFieldId="7" dataDxfId="3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DC5C58-6356-47CA-8731-46C2FE70CD7F}" name="Table4" displayName="Table4" ref="M5:O12" totalsRowShown="0" headerRowDxfId="326" dataDxfId="325">
  <autoFilter ref="M5:O12" xr:uid="{26DC5C58-6356-47CA-8731-46C2FE70CD7F}"/>
  <tableColumns count="3">
    <tableColumn id="1" xr3:uid="{0F3E31E1-4BDE-4628-BB4B-02DE54997B63}" name="Country" dataDxfId="324"/>
    <tableColumn id="2" xr3:uid="{B5151ECF-37B1-4153-A5DA-BC07B7ECFEAB}" name="Fruit" dataDxfId="323">
      <calculatedColumnFormula>SUMIFS(Table_1[Amount],Table_1[Country],M6,Table_1[Category],$N$5)</calculatedColumnFormula>
    </tableColumn>
    <tableColumn id="3" xr3:uid="{8F258977-94D1-4FCB-9DA4-BA0B34A7EC53}" name="Vegetables" dataDxfId="322">
      <calculatedColumnFormula>SUMIFS(Table_1[Amount],Table_1[Country],M6,Table_1[Category],$O$5)</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9050D1-6FCB-4078-9464-DF7468A3D224}" name="Table6" displayName="Table6" ref="I17:J24" totalsRowShown="0" headerRowDxfId="321" dataDxfId="320">
  <autoFilter ref="I17:J24" xr:uid="{209050D1-6FCB-4078-9464-DF7468A3D224}"/>
  <tableColumns count="2">
    <tableColumn id="1" xr3:uid="{78F15828-9939-47D4-ACDE-46DC06D78CBC}" name="Product" dataDxfId="319"/>
    <tableColumn id="2" xr3:uid="{34CAA81F-BE1D-44F3-9600-219308D77EAA}" name="Amount" dataDxfId="67">
      <calculatedColumnFormula>SUMIF(Table_1[Product],I18,Table_1[Amount])</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8793D4-56C7-4217-982B-1AFEEB108A72}" name="Table7" displayName="Table7" ref="I4:J7" totalsRowShown="0" headerRowDxfId="318">
  <autoFilter ref="I4:J7" xr:uid="{8A8793D4-56C7-4217-982B-1AFEEB108A72}"/>
  <tableColumns count="2">
    <tableColumn id="1" xr3:uid="{818A398D-139F-42AC-938D-DB6F7E1FAADB}" name="Category" dataDxfId="286"/>
    <tableColumn id="2" xr3:uid="{E860E75F-76B3-4BFB-B873-5BCC96622DC2}" name="Amount"/>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75CC79-5DA2-4A98-874B-E31FF378A241}" name="Table8" displayName="Table8" ref="M17:N24" totalsRowShown="0" headerRowDxfId="317" dataDxfId="316">
  <autoFilter ref="M17:N24" xr:uid="{6F75CC79-5DA2-4A98-874B-E31FF378A241}"/>
  <tableColumns count="2">
    <tableColumn id="1" xr3:uid="{E13C0BA4-DF95-469E-AF75-9701A9E1A0F8}" name="Country" dataDxfId="233"/>
    <tableColumn id="2" xr3:uid="{9D219A12-30A9-4BB0-BE04-80A7C3C9C0D9}" name="Banana" dataDxfId="232" dataCellStyle="Comma">
      <calculatedColumnFormula>SUMIFS(Table_1[Amount],Table_1[Country],M18,Table_1[Product],$N$17)</calculatedColumnFormula>
    </tableColumn>
  </tableColumns>
  <tableStyleInfo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workbookViewId="0">
      <selection activeCell="S13" sqref="S13"/>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7" width="15.375" customWidth="1"/>
    <col min="8" max="8" width="10.625" customWidth="1"/>
    <col min="9" max="9" width="10" customWidth="1"/>
    <col min="10" max="10" width="11" customWidth="1"/>
    <col min="11" max="11" width="10.375" customWidth="1"/>
    <col min="12" max="12" width="11.25" customWidth="1"/>
    <col min="13" max="13" width="15.375" customWidth="1"/>
    <col min="14" max="14" width="14.875" customWidth="1"/>
    <col min="15" max="15" width="8.625" customWidth="1"/>
    <col min="16" max="27" width="7.625" customWidth="1"/>
  </cols>
  <sheetData>
    <row r="1" spans="1:14" ht="16.5" x14ac:dyDescent="0.3">
      <c r="A1" s="1" t="s">
        <v>0</v>
      </c>
      <c r="B1" s="1" t="s">
        <v>1</v>
      </c>
      <c r="C1" s="1" t="s">
        <v>2</v>
      </c>
      <c r="D1" s="1" t="s">
        <v>3</v>
      </c>
      <c r="E1" s="1" t="s">
        <v>4</v>
      </c>
      <c r="F1" s="1" t="s">
        <v>5</v>
      </c>
      <c r="G1" s="5"/>
      <c r="H1" t="s">
        <v>0</v>
      </c>
      <c r="I1" t="s">
        <v>1</v>
      </c>
      <c r="J1" t="s">
        <v>2</v>
      </c>
      <c r="K1" t="s">
        <v>3</v>
      </c>
      <c r="L1" t="s">
        <v>4</v>
      </c>
      <c r="M1" t="s">
        <v>5</v>
      </c>
      <c r="N1" t="s">
        <v>33</v>
      </c>
    </row>
    <row r="2" spans="1:14" ht="16.5" x14ac:dyDescent="0.3">
      <c r="A2" s="2">
        <v>1</v>
      </c>
      <c r="B2" s="2" t="s">
        <v>6</v>
      </c>
      <c r="C2" s="2" t="s">
        <v>7</v>
      </c>
      <c r="D2" s="3">
        <v>4270</v>
      </c>
      <c r="E2" s="4">
        <v>42375</v>
      </c>
      <c r="F2" s="2" t="s">
        <v>8</v>
      </c>
      <c r="G2" s="6"/>
      <c r="H2">
        <v>1</v>
      </c>
      <c r="I2" s="9" t="s">
        <v>6</v>
      </c>
      <c r="J2" s="9" t="s">
        <v>7</v>
      </c>
      <c r="K2">
        <v>4270</v>
      </c>
      <c r="L2" s="10">
        <v>42375</v>
      </c>
      <c r="M2" s="9" t="s">
        <v>8</v>
      </c>
      <c r="N2" s="9" t="s">
        <v>34</v>
      </c>
    </row>
    <row r="3" spans="1:14" ht="16.5" x14ac:dyDescent="0.3">
      <c r="A3" s="2">
        <v>2</v>
      </c>
      <c r="B3" s="2" t="s">
        <v>9</v>
      </c>
      <c r="C3" s="2" t="s">
        <v>7</v>
      </c>
      <c r="D3" s="3">
        <v>8239</v>
      </c>
      <c r="E3" s="4">
        <v>42376</v>
      </c>
      <c r="F3" s="2" t="s">
        <v>10</v>
      </c>
      <c r="G3" s="6"/>
      <c r="H3">
        <v>2</v>
      </c>
      <c r="I3" s="9" t="s">
        <v>9</v>
      </c>
      <c r="J3" s="9" t="s">
        <v>7</v>
      </c>
      <c r="K3">
        <v>8239</v>
      </c>
      <c r="L3" s="10">
        <v>42376</v>
      </c>
      <c r="M3" s="9" t="s">
        <v>10</v>
      </c>
      <c r="N3" s="9" t="s">
        <v>34</v>
      </c>
    </row>
    <row r="4" spans="1:14" ht="16.5" x14ac:dyDescent="0.3">
      <c r="A4" s="2">
        <v>3</v>
      </c>
      <c r="B4" s="2" t="s">
        <v>11</v>
      </c>
      <c r="C4" s="2" t="s">
        <v>12</v>
      </c>
      <c r="D4" s="3">
        <v>617</v>
      </c>
      <c r="E4" s="4">
        <v>42377</v>
      </c>
      <c r="F4" s="2" t="s">
        <v>8</v>
      </c>
      <c r="G4" s="6"/>
      <c r="H4">
        <v>3</v>
      </c>
      <c r="I4" s="9" t="s">
        <v>11</v>
      </c>
      <c r="J4" s="9" t="s">
        <v>12</v>
      </c>
      <c r="K4">
        <v>617</v>
      </c>
      <c r="L4" s="10">
        <v>42377</v>
      </c>
      <c r="M4" s="9" t="s">
        <v>8</v>
      </c>
      <c r="N4" s="9" t="s">
        <v>34</v>
      </c>
    </row>
    <row r="5" spans="1:14" ht="16.5" x14ac:dyDescent="0.3">
      <c r="A5" s="2">
        <v>4</v>
      </c>
      <c r="B5" s="2" t="s">
        <v>11</v>
      </c>
      <c r="C5" s="2" t="s">
        <v>12</v>
      </c>
      <c r="D5" s="3">
        <v>8384</v>
      </c>
      <c r="E5" s="4">
        <v>42379</v>
      </c>
      <c r="F5" s="2" t="s">
        <v>13</v>
      </c>
      <c r="G5" s="6"/>
      <c r="H5">
        <v>4</v>
      </c>
      <c r="I5" s="9" t="s">
        <v>11</v>
      </c>
      <c r="J5" s="9" t="s">
        <v>12</v>
      </c>
      <c r="K5">
        <v>8384</v>
      </c>
      <c r="L5" s="10">
        <v>42379</v>
      </c>
      <c r="M5" s="9" t="s">
        <v>13</v>
      </c>
      <c r="N5" s="9" t="s">
        <v>34</v>
      </c>
    </row>
    <row r="6" spans="1:14" ht="16.5" x14ac:dyDescent="0.3">
      <c r="A6" s="2">
        <v>5</v>
      </c>
      <c r="B6" s="2" t="s">
        <v>14</v>
      </c>
      <c r="C6" s="2" t="s">
        <v>7</v>
      </c>
      <c r="D6" s="3">
        <v>2626</v>
      </c>
      <c r="E6" s="4">
        <v>42379</v>
      </c>
      <c r="F6" s="2" t="s">
        <v>15</v>
      </c>
      <c r="G6" s="6"/>
      <c r="H6">
        <v>5</v>
      </c>
      <c r="I6" s="9" t="s">
        <v>14</v>
      </c>
      <c r="J6" s="9" t="s">
        <v>7</v>
      </c>
      <c r="K6">
        <v>2626</v>
      </c>
      <c r="L6" s="10">
        <v>42379</v>
      </c>
      <c r="M6" s="9" t="s">
        <v>15</v>
      </c>
      <c r="N6" s="9" t="s">
        <v>34</v>
      </c>
    </row>
    <row r="7" spans="1:14" ht="16.5" x14ac:dyDescent="0.3">
      <c r="A7" s="2">
        <v>6</v>
      </c>
      <c r="B7" s="2" t="s">
        <v>16</v>
      </c>
      <c r="C7" s="2" t="s">
        <v>12</v>
      </c>
      <c r="D7" s="3">
        <v>3610</v>
      </c>
      <c r="E7" s="4">
        <v>42380</v>
      </c>
      <c r="F7" s="2" t="s">
        <v>8</v>
      </c>
      <c r="G7" s="6"/>
      <c r="H7">
        <v>6</v>
      </c>
      <c r="I7" s="9" t="s">
        <v>16</v>
      </c>
      <c r="J7" s="9" t="s">
        <v>12</v>
      </c>
      <c r="K7">
        <v>3610</v>
      </c>
      <c r="L7" s="10">
        <v>42380</v>
      </c>
      <c r="M7" s="9" t="s">
        <v>8</v>
      </c>
      <c r="N7" s="9" t="s">
        <v>34</v>
      </c>
    </row>
    <row r="8" spans="1:14" ht="16.5" x14ac:dyDescent="0.3">
      <c r="A8" s="2">
        <v>7</v>
      </c>
      <c r="B8" s="2" t="s">
        <v>9</v>
      </c>
      <c r="C8" s="2" t="s">
        <v>7</v>
      </c>
      <c r="D8" s="3">
        <v>9062</v>
      </c>
      <c r="E8" s="4">
        <v>42380</v>
      </c>
      <c r="F8" s="2" t="s">
        <v>17</v>
      </c>
      <c r="G8" s="6"/>
      <c r="H8">
        <v>7</v>
      </c>
      <c r="I8" s="9" t="s">
        <v>9</v>
      </c>
      <c r="J8" s="9" t="s">
        <v>7</v>
      </c>
      <c r="K8">
        <v>9062</v>
      </c>
      <c r="L8" s="10">
        <v>42380</v>
      </c>
      <c r="M8" s="9" t="s">
        <v>17</v>
      </c>
      <c r="N8" s="9" t="s">
        <v>34</v>
      </c>
    </row>
    <row r="9" spans="1:14" ht="16.5" x14ac:dyDescent="0.3">
      <c r="A9" s="2">
        <v>8</v>
      </c>
      <c r="B9" s="2" t="s">
        <v>11</v>
      </c>
      <c r="C9" s="2" t="s">
        <v>12</v>
      </c>
      <c r="D9" s="3">
        <v>6906</v>
      </c>
      <c r="E9" s="4">
        <v>42385</v>
      </c>
      <c r="F9" s="2" t="s">
        <v>18</v>
      </c>
      <c r="G9" s="6"/>
      <c r="H9">
        <v>8</v>
      </c>
      <c r="I9" s="9" t="s">
        <v>11</v>
      </c>
      <c r="J9" s="9" t="s">
        <v>12</v>
      </c>
      <c r="K9">
        <v>6906</v>
      </c>
      <c r="L9" s="10">
        <v>42385</v>
      </c>
      <c r="M9" s="9" t="s">
        <v>18</v>
      </c>
      <c r="N9" s="9" t="s">
        <v>34</v>
      </c>
    </row>
    <row r="10" spans="1:14" ht="16.5" x14ac:dyDescent="0.3">
      <c r="A10" s="2">
        <v>9</v>
      </c>
      <c r="B10" s="2" t="s">
        <v>19</v>
      </c>
      <c r="C10" s="2" t="s">
        <v>12</v>
      </c>
      <c r="D10" s="3">
        <v>2417</v>
      </c>
      <c r="E10" s="4">
        <v>42385</v>
      </c>
      <c r="F10" s="2" t="s">
        <v>20</v>
      </c>
      <c r="G10" s="6"/>
      <c r="H10">
        <v>9</v>
      </c>
      <c r="I10" s="9" t="s">
        <v>19</v>
      </c>
      <c r="J10" s="9" t="s">
        <v>12</v>
      </c>
      <c r="K10">
        <v>2417</v>
      </c>
      <c r="L10" s="10">
        <v>42385</v>
      </c>
      <c r="M10" s="9" t="s">
        <v>20</v>
      </c>
      <c r="N10" s="9" t="s">
        <v>34</v>
      </c>
    </row>
    <row r="11" spans="1:14" ht="16.5" x14ac:dyDescent="0.3">
      <c r="A11" s="2">
        <v>10</v>
      </c>
      <c r="B11" s="2" t="s">
        <v>19</v>
      </c>
      <c r="C11" s="2" t="s">
        <v>12</v>
      </c>
      <c r="D11" s="3">
        <v>7431</v>
      </c>
      <c r="E11" s="4">
        <v>42385</v>
      </c>
      <c r="F11" s="2" t="s">
        <v>13</v>
      </c>
      <c r="G11" s="6"/>
      <c r="H11">
        <v>10</v>
      </c>
      <c r="I11" s="9" t="s">
        <v>19</v>
      </c>
      <c r="J11" s="9" t="s">
        <v>12</v>
      </c>
      <c r="K11">
        <v>7431</v>
      </c>
      <c r="L11" s="10">
        <v>42385</v>
      </c>
      <c r="M11" s="9" t="s">
        <v>13</v>
      </c>
      <c r="N11" s="9" t="s">
        <v>34</v>
      </c>
    </row>
    <row r="12" spans="1:14" ht="16.5" x14ac:dyDescent="0.3">
      <c r="A12" s="2">
        <v>11</v>
      </c>
      <c r="B12" s="2" t="s">
        <v>11</v>
      </c>
      <c r="C12" s="2" t="s">
        <v>12</v>
      </c>
      <c r="D12" s="3">
        <v>8250</v>
      </c>
      <c r="E12" s="4">
        <v>42385</v>
      </c>
      <c r="F12" s="2" t="s">
        <v>15</v>
      </c>
      <c r="G12" s="6"/>
      <c r="H12">
        <v>11</v>
      </c>
      <c r="I12" s="9" t="s">
        <v>11</v>
      </c>
      <c r="J12" s="9" t="s">
        <v>12</v>
      </c>
      <c r="K12">
        <v>8250</v>
      </c>
      <c r="L12" s="10">
        <v>42385</v>
      </c>
      <c r="M12" s="9" t="s">
        <v>15</v>
      </c>
      <c r="N12" s="9" t="s">
        <v>34</v>
      </c>
    </row>
    <row r="13" spans="1:14" ht="16.5" x14ac:dyDescent="0.3">
      <c r="A13" s="2">
        <v>12</v>
      </c>
      <c r="B13" s="2" t="s">
        <v>9</v>
      </c>
      <c r="C13" s="2" t="s">
        <v>7</v>
      </c>
      <c r="D13" s="3">
        <v>7012</v>
      </c>
      <c r="E13" s="4">
        <v>42387</v>
      </c>
      <c r="F13" s="2" t="s">
        <v>8</v>
      </c>
      <c r="G13" s="6"/>
      <c r="H13">
        <v>12</v>
      </c>
      <c r="I13" s="9" t="s">
        <v>9</v>
      </c>
      <c r="J13" s="9" t="s">
        <v>7</v>
      </c>
      <c r="K13">
        <v>7012</v>
      </c>
      <c r="L13" s="10">
        <v>42387</v>
      </c>
      <c r="M13" s="9" t="s">
        <v>8</v>
      </c>
      <c r="N13" s="9" t="s">
        <v>34</v>
      </c>
    </row>
    <row r="14" spans="1:14" ht="16.5" x14ac:dyDescent="0.3">
      <c r="A14" s="2">
        <v>13</v>
      </c>
      <c r="B14" s="2" t="s">
        <v>6</v>
      </c>
      <c r="C14" s="2" t="s">
        <v>7</v>
      </c>
      <c r="D14" s="3">
        <v>1903</v>
      </c>
      <c r="E14" s="4">
        <v>42389</v>
      </c>
      <c r="F14" s="2" t="s">
        <v>15</v>
      </c>
      <c r="G14" s="6"/>
      <c r="H14">
        <v>13</v>
      </c>
      <c r="I14" s="9" t="s">
        <v>6</v>
      </c>
      <c r="J14" s="9" t="s">
        <v>7</v>
      </c>
      <c r="K14">
        <v>1903</v>
      </c>
      <c r="L14" s="10">
        <v>42389</v>
      </c>
      <c r="M14" s="9" t="s">
        <v>15</v>
      </c>
      <c r="N14" s="9" t="s">
        <v>34</v>
      </c>
    </row>
    <row r="15" spans="1:14" ht="16.5" x14ac:dyDescent="0.3">
      <c r="A15" s="2">
        <v>14</v>
      </c>
      <c r="B15" s="2" t="s">
        <v>9</v>
      </c>
      <c r="C15" s="2" t="s">
        <v>7</v>
      </c>
      <c r="D15" s="3">
        <v>2824</v>
      </c>
      <c r="E15" s="4">
        <v>42391</v>
      </c>
      <c r="F15" s="2" t="s">
        <v>13</v>
      </c>
      <c r="G15" s="6"/>
      <c r="H15">
        <v>14</v>
      </c>
      <c r="I15" s="9" t="s">
        <v>9</v>
      </c>
      <c r="J15" s="9" t="s">
        <v>7</v>
      </c>
      <c r="K15">
        <v>2824</v>
      </c>
      <c r="L15" s="10">
        <v>42391</v>
      </c>
      <c r="M15" s="9" t="s">
        <v>13</v>
      </c>
      <c r="N15" s="9" t="s">
        <v>34</v>
      </c>
    </row>
    <row r="16" spans="1:14" ht="16.5" x14ac:dyDescent="0.3">
      <c r="A16" s="2">
        <v>15</v>
      </c>
      <c r="B16" s="2" t="s">
        <v>19</v>
      </c>
      <c r="C16" s="2" t="s">
        <v>12</v>
      </c>
      <c r="D16" s="3">
        <v>6946</v>
      </c>
      <c r="E16" s="4">
        <v>42393</v>
      </c>
      <c r="F16" s="2" t="s">
        <v>20</v>
      </c>
      <c r="G16" s="6"/>
      <c r="H16">
        <v>15</v>
      </c>
      <c r="I16" s="9" t="s">
        <v>19</v>
      </c>
      <c r="J16" s="9" t="s">
        <v>12</v>
      </c>
      <c r="K16">
        <v>6946</v>
      </c>
      <c r="L16" s="10">
        <v>42393</v>
      </c>
      <c r="M16" s="9" t="s">
        <v>20</v>
      </c>
      <c r="N16" s="9" t="s">
        <v>34</v>
      </c>
    </row>
    <row r="17" spans="1:14" ht="16.5" x14ac:dyDescent="0.3">
      <c r="A17" s="2">
        <v>16</v>
      </c>
      <c r="B17" s="2" t="s">
        <v>11</v>
      </c>
      <c r="C17" s="2" t="s">
        <v>12</v>
      </c>
      <c r="D17" s="3">
        <v>2320</v>
      </c>
      <c r="E17" s="4">
        <v>42396</v>
      </c>
      <c r="F17" s="2" t="s">
        <v>10</v>
      </c>
      <c r="G17" s="6"/>
      <c r="H17">
        <v>16</v>
      </c>
      <c r="I17" s="9" t="s">
        <v>11</v>
      </c>
      <c r="J17" s="9" t="s">
        <v>12</v>
      </c>
      <c r="K17">
        <v>2320</v>
      </c>
      <c r="L17" s="10">
        <v>42396</v>
      </c>
      <c r="M17" s="9" t="s">
        <v>10</v>
      </c>
      <c r="N17" s="9" t="s">
        <v>34</v>
      </c>
    </row>
    <row r="18" spans="1:14" ht="16.5" x14ac:dyDescent="0.3">
      <c r="A18" s="2">
        <v>17</v>
      </c>
      <c r="B18" s="2" t="s">
        <v>11</v>
      </c>
      <c r="C18" s="2" t="s">
        <v>12</v>
      </c>
      <c r="D18" s="3">
        <v>2116</v>
      </c>
      <c r="E18" s="4">
        <v>42397</v>
      </c>
      <c r="F18" s="2" t="s">
        <v>8</v>
      </c>
      <c r="G18" s="6"/>
      <c r="H18">
        <v>17</v>
      </c>
      <c r="I18" s="9" t="s">
        <v>11</v>
      </c>
      <c r="J18" s="9" t="s">
        <v>12</v>
      </c>
      <c r="K18">
        <v>2116</v>
      </c>
      <c r="L18" s="10">
        <v>42397</v>
      </c>
      <c r="M18" s="9" t="s">
        <v>8</v>
      </c>
      <c r="N18" s="9" t="s">
        <v>34</v>
      </c>
    </row>
    <row r="19" spans="1:14" ht="16.5" x14ac:dyDescent="0.3">
      <c r="A19" s="2">
        <v>18</v>
      </c>
      <c r="B19" s="2" t="s">
        <v>11</v>
      </c>
      <c r="C19" s="2" t="s">
        <v>12</v>
      </c>
      <c r="D19" s="3">
        <v>1135</v>
      </c>
      <c r="E19" s="4">
        <v>42399</v>
      </c>
      <c r="F19" s="2" t="s">
        <v>10</v>
      </c>
      <c r="G19" s="6"/>
      <c r="H19">
        <v>18</v>
      </c>
      <c r="I19" s="9" t="s">
        <v>11</v>
      </c>
      <c r="J19" s="9" t="s">
        <v>12</v>
      </c>
      <c r="K19">
        <v>1135</v>
      </c>
      <c r="L19" s="10">
        <v>42399</v>
      </c>
      <c r="M19" s="9" t="s">
        <v>10</v>
      </c>
      <c r="N19" s="9" t="s">
        <v>34</v>
      </c>
    </row>
    <row r="20" spans="1:14" ht="16.5" x14ac:dyDescent="0.3">
      <c r="A20" s="2">
        <v>19</v>
      </c>
      <c r="B20" s="2" t="s">
        <v>9</v>
      </c>
      <c r="C20" s="2" t="s">
        <v>7</v>
      </c>
      <c r="D20" s="3">
        <v>3595</v>
      </c>
      <c r="E20" s="4">
        <v>42399</v>
      </c>
      <c r="F20" s="2" t="s">
        <v>10</v>
      </c>
      <c r="G20" s="6"/>
      <c r="H20">
        <v>19</v>
      </c>
      <c r="I20" s="9" t="s">
        <v>9</v>
      </c>
      <c r="J20" s="9" t="s">
        <v>7</v>
      </c>
      <c r="K20">
        <v>3595</v>
      </c>
      <c r="L20" s="10">
        <v>42399</v>
      </c>
      <c r="M20" s="9" t="s">
        <v>10</v>
      </c>
      <c r="N20" s="9" t="s">
        <v>34</v>
      </c>
    </row>
    <row r="21" spans="1:14" ht="16.5" x14ac:dyDescent="0.3">
      <c r="A21" s="2">
        <v>20</v>
      </c>
      <c r="B21" s="2" t="s">
        <v>19</v>
      </c>
      <c r="C21" s="2" t="s">
        <v>12</v>
      </c>
      <c r="D21" s="3">
        <v>1161</v>
      </c>
      <c r="E21" s="4">
        <v>42402</v>
      </c>
      <c r="F21" s="2" t="s">
        <v>8</v>
      </c>
      <c r="G21" s="6"/>
      <c r="H21">
        <v>20</v>
      </c>
      <c r="I21" s="9" t="s">
        <v>19</v>
      </c>
      <c r="J21" s="9" t="s">
        <v>12</v>
      </c>
      <c r="K21">
        <v>1161</v>
      </c>
      <c r="L21" s="10">
        <v>42402</v>
      </c>
      <c r="M21" s="9" t="s">
        <v>8</v>
      </c>
      <c r="N21" s="9" t="s">
        <v>35</v>
      </c>
    </row>
    <row r="22" spans="1:14" ht="16.5" x14ac:dyDescent="0.3">
      <c r="A22" s="2">
        <v>21</v>
      </c>
      <c r="B22" s="2" t="s">
        <v>16</v>
      </c>
      <c r="C22" s="2" t="s">
        <v>12</v>
      </c>
      <c r="D22" s="3">
        <v>2256</v>
      </c>
      <c r="E22" s="4">
        <v>42404</v>
      </c>
      <c r="F22" s="2" t="s">
        <v>20</v>
      </c>
      <c r="G22" s="6"/>
      <c r="H22">
        <v>21</v>
      </c>
      <c r="I22" s="9" t="s">
        <v>16</v>
      </c>
      <c r="J22" s="9" t="s">
        <v>12</v>
      </c>
      <c r="K22">
        <v>2256</v>
      </c>
      <c r="L22" s="10">
        <v>42404</v>
      </c>
      <c r="M22" s="9" t="s">
        <v>20</v>
      </c>
      <c r="N22" s="9" t="s">
        <v>35</v>
      </c>
    </row>
    <row r="23" spans="1:14" ht="16.5" x14ac:dyDescent="0.3">
      <c r="A23" s="2">
        <v>22</v>
      </c>
      <c r="B23" s="2" t="s">
        <v>11</v>
      </c>
      <c r="C23" s="2" t="s">
        <v>12</v>
      </c>
      <c r="D23" s="3">
        <v>1004</v>
      </c>
      <c r="E23" s="4">
        <v>42411</v>
      </c>
      <c r="F23" s="2" t="s">
        <v>18</v>
      </c>
      <c r="G23" s="6"/>
      <c r="H23">
        <v>22</v>
      </c>
      <c r="I23" s="9" t="s">
        <v>11</v>
      </c>
      <c r="J23" s="9" t="s">
        <v>12</v>
      </c>
      <c r="K23">
        <v>1004</v>
      </c>
      <c r="L23" s="10">
        <v>42411</v>
      </c>
      <c r="M23" s="9" t="s">
        <v>18</v>
      </c>
      <c r="N23" s="9" t="s">
        <v>35</v>
      </c>
    </row>
    <row r="24" spans="1:14" ht="16.5" x14ac:dyDescent="0.3">
      <c r="A24" s="2">
        <v>23</v>
      </c>
      <c r="B24" s="2" t="s">
        <v>11</v>
      </c>
      <c r="C24" s="2" t="s">
        <v>12</v>
      </c>
      <c r="D24" s="3">
        <v>3642</v>
      </c>
      <c r="E24" s="4">
        <v>42414</v>
      </c>
      <c r="F24" s="2" t="s">
        <v>13</v>
      </c>
      <c r="G24" s="6"/>
      <c r="H24">
        <v>23</v>
      </c>
      <c r="I24" s="9" t="s">
        <v>11</v>
      </c>
      <c r="J24" s="9" t="s">
        <v>12</v>
      </c>
      <c r="K24">
        <v>3642</v>
      </c>
      <c r="L24" s="10">
        <v>42414</v>
      </c>
      <c r="M24" s="9" t="s">
        <v>13</v>
      </c>
      <c r="N24" s="9" t="s">
        <v>35</v>
      </c>
    </row>
    <row r="25" spans="1:14" ht="16.5" x14ac:dyDescent="0.3">
      <c r="A25" s="2">
        <v>24</v>
      </c>
      <c r="B25" s="2" t="s">
        <v>11</v>
      </c>
      <c r="C25" s="2" t="s">
        <v>12</v>
      </c>
      <c r="D25" s="3">
        <v>4582</v>
      </c>
      <c r="E25" s="4">
        <v>42417</v>
      </c>
      <c r="F25" s="2" t="s">
        <v>8</v>
      </c>
      <c r="G25" s="6"/>
      <c r="H25">
        <v>24</v>
      </c>
      <c r="I25" s="9" t="s">
        <v>11</v>
      </c>
      <c r="J25" s="9" t="s">
        <v>12</v>
      </c>
      <c r="K25">
        <v>4582</v>
      </c>
      <c r="L25" s="10">
        <v>42417</v>
      </c>
      <c r="M25" s="9" t="s">
        <v>8</v>
      </c>
      <c r="N25" s="9" t="s">
        <v>35</v>
      </c>
    </row>
    <row r="26" spans="1:14" ht="16.5" x14ac:dyDescent="0.3">
      <c r="A26" s="2">
        <v>25</v>
      </c>
      <c r="B26" s="2" t="s">
        <v>14</v>
      </c>
      <c r="C26" s="2" t="s">
        <v>7</v>
      </c>
      <c r="D26" s="3">
        <v>3559</v>
      </c>
      <c r="E26" s="4">
        <v>42417</v>
      </c>
      <c r="F26" s="2" t="s">
        <v>10</v>
      </c>
      <c r="G26" s="6"/>
      <c r="H26">
        <v>25</v>
      </c>
      <c r="I26" s="9" t="s">
        <v>14</v>
      </c>
      <c r="J26" s="9" t="s">
        <v>7</v>
      </c>
      <c r="K26">
        <v>3559</v>
      </c>
      <c r="L26" s="10">
        <v>42417</v>
      </c>
      <c r="M26" s="9" t="s">
        <v>10</v>
      </c>
      <c r="N26" s="9" t="s">
        <v>35</v>
      </c>
    </row>
    <row r="27" spans="1:14" ht="16.5" x14ac:dyDescent="0.3">
      <c r="A27" s="2">
        <v>26</v>
      </c>
      <c r="B27" s="2" t="s">
        <v>6</v>
      </c>
      <c r="C27" s="2" t="s">
        <v>7</v>
      </c>
      <c r="D27" s="3">
        <v>5154</v>
      </c>
      <c r="E27" s="4">
        <v>42417</v>
      </c>
      <c r="F27" s="2" t="s">
        <v>17</v>
      </c>
      <c r="G27" s="6"/>
      <c r="H27">
        <v>26</v>
      </c>
      <c r="I27" s="9" t="s">
        <v>6</v>
      </c>
      <c r="J27" s="9" t="s">
        <v>7</v>
      </c>
      <c r="K27">
        <v>5154</v>
      </c>
      <c r="L27" s="10">
        <v>42417</v>
      </c>
      <c r="M27" s="9" t="s">
        <v>17</v>
      </c>
      <c r="N27" s="9" t="s">
        <v>35</v>
      </c>
    </row>
    <row r="28" spans="1:14" ht="16.5" x14ac:dyDescent="0.3">
      <c r="A28" s="2">
        <v>27</v>
      </c>
      <c r="B28" s="2" t="s">
        <v>21</v>
      </c>
      <c r="C28" s="2" t="s">
        <v>12</v>
      </c>
      <c r="D28" s="3">
        <v>7388</v>
      </c>
      <c r="E28" s="4">
        <v>42418</v>
      </c>
      <c r="F28" s="2" t="s">
        <v>20</v>
      </c>
      <c r="G28" s="6"/>
      <c r="H28">
        <v>27</v>
      </c>
      <c r="I28" s="9" t="s">
        <v>21</v>
      </c>
      <c r="J28" s="9" t="s">
        <v>12</v>
      </c>
      <c r="K28">
        <v>7388</v>
      </c>
      <c r="L28" s="10">
        <v>42418</v>
      </c>
      <c r="M28" s="9" t="s">
        <v>20</v>
      </c>
      <c r="N28" s="9" t="s">
        <v>35</v>
      </c>
    </row>
    <row r="29" spans="1:14" ht="16.5" x14ac:dyDescent="0.3">
      <c r="A29" s="2">
        <v>28</v>
      </c>
      <c r="B29" s="2" t="s">
        <v>14</v>
      </c>
      <c r="C29" s="2" t="s">
        <v>7</v>
      </c>
      <c r="D29" s="3">
        <v>7163</v>
      </c>
      <c r="E29" s="4">
        <v>42418</v>
      </c>
      <c r="F29" s="2" t="s">
        <v>8</v>
      </c>
      <c r="G29" s="6"/>
      <c r="H29">
        <v>28</v>
      </c>
      <c r="I29" s="9" t="s">
        <v>14</v>
      </c>
      <c r="J29" s="9" t="s">
        <v>7</v>
      </c>
      <c r="K29">
        <v>7163</v>
      </c>
      <c r="L29" s="10">
        <v>42418</v>
      </c>
      <c r="M29" s="9" t="s">
        <v>8</v>
      </c>
      <c r="N29" s="9" t="s">
        <v>35</v>
      </c>
    </row>
    <row r="30" spans="1:14" ht="16.5" x14ac:dyDescent="0.3">
      <c r="A30" s="2">
        <v>29</v>
      </c>
      <c r="B30" s="2" t="s">
        <v>14</v>
      </c>
      <c r="C30" s="2" t="s">
        <v>7</v>
      </c>
      <c r="D30" s="3">
        <v>5101</v>
      </c>
      <c r="E30" s="4">
        <v>42420</v>
      </c>
      <c r="F30" s="2" t="s">
        <v>15</v>
      </c>
      <c r="G30" s="6"/>
      <c r="H30">
        <v>29</v>
      </c>
      <c r="I30" s="9" t="s">
        <v>14</v>
      </c>
      <c r="J30" s="9" t="s">
        <v>7</v>
      </c>
      <c r="K30">
        <v>5101</v>
      </c>
      <c r="L30" s="10">
        <v>42420</v>
      </c>
      <c r="M30" s="9" t="s">
        <v>15</v>
      </c>
      <c r="N30" s="9" t="s">
        <v>35</v>
      </c>
    </row>
    <row r="31" spans="1:14" ht="16.5" x14ac:dyDescent="0.3">
      <c r="A31" s="2">
        <v>30</v>
      </c>
      <c r="B31" s="2" t="s">
        <v>19</v>
      </c>
      <c r="C31" s="2" t="s">
        <v>12</v>
      </c>
      <c r="D31" s="3">
        <v>7602</v>
      </c>
      <c r="E31" s="4">
        <v>42421</v>
      </c>
      <c r="F31" s="2" t="s">
        <v>20</v>
      </c>
      <c r="G31" s="6"/>
      <c r="H31">
        <v>30</v>
      </c>
      <c r="I31" s="9" t="s">
        <v>19</v>
      </c>
      <c r="J31" s="9" t="s">
        <v>12</v>
      </c>
      <c r="K31">
        <v>7602</v>
      </c>
      <c r="L31" s="10">
        <v>42421</v>
      </c>
      <c r="M31" s="9" t="s">
        <v>20</v>
      </c>
      <c r="N31" s="9" t="s">
        <v>35</v>
      </c>
    </row>
    <row r="32" spans="1:14" ht="16.5" x14ac:dyDescent="0.3">
      <c r="A32" s="2">
        <v>31</v>
      </c>
      <c r="B32" s="2" t="s">
        <v>21</v>
      </c>
      <c r="C32" s="2" t="s">
        <v>12</v>
      </c>
      <c r="D32" s="3">
        <v>1641</v>
      </c>
      <c r="E32" s="4">
        <v>42422</v>
      </c>
      <c r="F32" s="2" t="s">
        <v>8</v>
      </c>
      <c r="G32" s="6"/>
      <c r="H32">
        <v>31</v>
      </c>
      <c r="I32" s="9" t="s">
        <v>21</v>
      </c>
      <c r="J32" s="9" t="s">
        <v>12</v>
      </c>
      <c r="K32">
        <v>1641</v>
      </c>
      <c r="L32" s="10">
        <v>42422</v>
      </c>
      <c r="M32" s="9" t="s">
        <v>8</v>
      </c>
      <c r="N32" s="9" t="s">
        <v>35</v>
      </c>
    </row>
    <row r="33" spans="1:14" ht="16.5" x14ac:dyDescent="0.3">
      <c r="A33" s="2">
        <v>32</v>
      </c>
      <c r="B33" s="2" t="s">
        <v>19</v>
      </c>
      <c r="C33" s="2" t="s">
        <v>12</v>
      </c>
      <c r="D33" s="3">
        <v>8892</v>
      </c>
      <c r="E33" s="4">
        <v>42423</v>
      </c>
      <c r="F33" s="2" t="s">
        <v>17</v>
      </c>
      <c r="G33" s="6"/>
      <c r="H33">
        <v>32</v>
      </c>
      <c r="I33" s="9" t="s">
        <v>19</v>
      </c>
      <c r="J33" s="9" t="s">
        <v>12</v>
      </c>
      <c r="K33">
        <v>8892</v>
      </c>
      <c r="L33" s="10">
        <v>42423</v>
      </c>
      <c r="M33" s="9" t="s">
        <v>17</v>
      </c>
      <c r="N33" s="9" t="s">
        <v>35</v>
      </c>
    </row>
    <row r="34" spans="1:14" ht="16.5" x14ac:dyDescent="0.3">
      <c r="A34" s="2">
        <v>33</v>
      </c>
      <c r="B34" s="2" t="s">
        <v>19</v>
      </c>
      <c r="C34" s="2" t="s">
        <v>12</v>
      </c>
      <c r="D34" s="3">
        <v>2060</v>
      </c>
      <c r="E34" s="4">
        <v>42429</v>
      </c>
      <c r="F34" s="2" t="s">
        <v>20</v>
      </c>
      <c r="G34" s="6"/>
      <c r="H34">
        <v>33</v>
      </c>
      <c r="I34" s="9" t="s">
        <v>19</v>
      </c>
      <c r="J34" s="9" t="s">
        <v>12</v>
      </c>
      <c r="K34">
        <v>2060</v>
      </c>
      <c r="L34" s="10">
        <v>42429</v>
      </c>
      <c r="M34" s="9" t="s">
        <v>20</v>
      </c>
      <c r="N34" s="9" t="s">
        <v>35</v>
      </c>
    </row>
    <row r="35" spans="1:14" ht="16.5" x14ac:dyDescent="0.3">
      <c r="A35" s="2">
        <v>34</v>
      </c>
      <c r="B35" s="2" t="s">
        <v>9</v>
      </c>
      <c r="C35" s="2" t="s">
        <v>7</v>
      </c>
      <c r="D35" s="3">
        <v>1557</v>
      </c>
      <c r="E35" s="4">
        <v>42429</v>
      </c>
      <c r="F35" s="2" t="s">
        <v>15</v>
      </c>
      <c r="G35" s="6"/>
      <c r="H35">
        <v>34</v>
      </c>
      <c r="I35" s="9" t="s">
        <v>9</v>
      </c>
      <c r="J35" s="9" t="s">
        <v>7</v>
      </c>
      <c r="K35">
        <v>1557</v>
      </c>
      <c r="L35" s="10">
        <v>42429</v>
      </c>
      <c r="M35" s="9" t="s">
        <v>15</v>
      </c>
      <c r="N35" s="9" t="s">
        <v>35</v>
      </c>
    </row>
    <row r="36" spans="1:14" ht="16.5" x14ac:dyDescent="0.3">
      <c r="A36" s="2">
        <v>35</v>
      </c>
      <c r="B36" s="2" t="s">
        <v>19</v>
      </c>
      <c r="C36" s="2" t="s">
        <v>12</v>
      </c>
      <c r="D36" s="3">
        <v>6509</v>
      </c>
      <c r="E36" s="4">
        <v>42430</v>
      </c>
      <c r="F36" s="2" t="s">
        <v>20</v>
      </c>
      <c r="G36" s="6"/>
      <c r="H36">
        <v>35</v>
      </c>
      <c r="I36" s="9" t="s">
        <v>19</v>
      </c>
      <c r="J36" s="9" t="s">
        <v>12</v>
      </c>
      <c r="K36">
        <v>6509</v>
      </c>
      <c r="L36" s="10">
        <v>42430</v>
      </c>
      <c r="M36" s="9" t="s">
        <v>20</v>
      </c>
      <c r="N36" s="9" t="s">
        <v>36</v>
      </c>
    </row>
    <row r="37" spans="1:14" ht="16.5" x14ac:dyDescent="0.3">
      <c r="A37" s="2">
        <v>36</v>
      </c>
      <c r="B37" s="2" t="s">
        <v>19</v>
      </c>
      <c r="C37" s="2" t="s">
        <v>12</v>
      </c>
      <c r="D37" s="3">
        <v>5718</v>
      </c>
      <c r="E37" s="4">
        <v>42433</v>
      </c>
      <c r="F37" s="2" t="s">
        <v>17</v>
      </c>
      <c r="G37" s="6"/>
      <c r="H37">
        <v>36</v>
      </c>
      <c r="I37" s="9" t="s">
        <v>19</v>
      </c>
      <c r="J37" s="9" t="s">
        <v>12</v>
      </c>
      <c r="K37">
        <v>5718</v>
      </c>
      <c r="L37" s="10">
        <v>42433</v>
      </c>
      <c r="M37" s="9" t="s">
        <v>17</v>
      </c>
      <c r="N37" s="9" t="s">
        <v>36</v>
      </c>
    </row>
    <row r="38" spans="1:14" ht="16.5" x14ac:dyDescent="0.3">
      <c r="A38" s="2">
        <v>37</v>
      </c>
      <c r="B38" s="2" t="s">
        <v>19</v>
      </c>
      <c r="C38" s="2" t="s">
        <v>12</v>
      </c>
      <c r="D38" s="3">
        <v>7655</v>
      </c>
      <c r="E38" s="4">
        <v>42434</v>
      </c>
      <c r="F38" s="2" t="s">
        <v>8</v>
      </c>
      <c r="G38" s="6"/>
      <c r="H38">
        <v>37</v>
      </c>
      <c r="I38" s="9" t="s">
        <v>19</v>
      </c>
      <c r="J38" s="9" t="s">
        <v>12</v>
      </c>
      <c r="K38">
        <v>7655</v>
      </c>
      <c r="L38" s="10">
        <v>42434</v>
      </c>
      <c r="M38" s="9" t="s">
        <v>8</v>
      </c>
      <c r="N38" s="9" t="s">
        <v>36</v>
      </c>
    </row>
    <row r="39" spans="1:14" ht="16.5" x14ac:dyDescent="0.3">
      <c r="A39" s="2">
        <v>38</v>
      </c>
      <c r="B39" s="2" t="s">
        <v>6</v>
      </c>
      <c r="C39" s="2" t="s">
        <v>7</v>
      </c>
      <c r="D39" s="3">
        <v>9116</v>
      </c>
      <c r="E39" s="4">
        <v>42434</v>
      </c>
      <c r="F39" s="2" t="s">
        <v>10</v>
      </c>
      <c r="G39" s="6"/>
      <c r="H39">
        <v>38</v>
      </c>
      <c r="I39" s="9" t="s">
        <v>6</v>
      </c>
      <c r="J39" s="9" t="s">
        <v>7</v>
      </c>
      <c r="K39">
        <v>9116</v>
      </c>
      <c r="L39" s="10">
        <v>42434</v>
      </c>
      <c r="M39" s="9" t="s">
        <v>10</v>
      </c>
      <c r="N39" s="9" t="s">
        <v>36</v>
      </c>
    </row>
    <row r="40" spans="1:14" ht="16.5" x14ac:dyDescent="0.3">
      <c r="A40" s="2">
        <v>39</v>
      </c>
      <c r="B40" s="2" t="s">
        <v>11</v>
      </c>
      <c r="C40" s="2" t="s">
        <v>12</v>
      </c>
      <c r="D40" s="3">
        <v>2795</v>
      </c>
      <c r="E40" s="4">
        <v>42444</v>
      </c>
      <c r="F40" s="2" t="s">
        <v>8</v>
      </c>
      <c r="G40" s="6"/>
      <c r="H40">
        <v>39</v>
      </c>
      <c r="I40" s="9" t="s">
        <v>11</v>
      </c>
      <c r="J40" s="9" t="s">
        <v>12</v>
      </c>
      <c r="K40">
        <v>2795</v>
      </c>
      <c r="L40" s="10">
        <v>42444</v>
      </c>
      <c r="M40" s="9" t="s">
        <v>8</v>
      </c>
      <c r="N40" s="9" t="s">
        <v>36</v>
      </c>
    </row>
    <row r="41" spans="1:14" ht="16.5" x14ac:dyDescent="0.3">
      <c r="A41" s="2">
        <v>40</v>
      </c>
      <c r="B41" s="2" t="s">
        <v>11</v>
      </c>
      <c r="C41" s="2" t="s">
        <v>12</v>
      </c>
      <c r="D41" s="3">
        <v>5084</v>
      </c>
      <c r="E41" s="4">
        <v>42444</v>
      </c>
      <c r="F41" s="2" t="s">
        <v>8</v>
      </c>
      <c r="G41" s="6"/>
      <c r="H41">
        <v>40</v>
      </c>
      <c r="I41" s="9" t="s">
        <v>11</v>
      </c>
      <c r="J41" s="9" t="s">
        <v>12</v>
      </c>
      <c r="K41">
        <v>5084</v>
      </c>
      <c r="L41" s="10">
        <v>42444</v>
      </c>
      <c r="M41" s="9" t="s">
        <v>8</v>
      </c>
      <c r="N41" s="9" t="s">
        <v>36</v>
      </c>
    </row>
    <row r="42" spans="1:14" ht="16.5" x14ac:dyDescent="0.3">
      <c r="A42" s="2">
        <v>41</v>
      </c>
      <c r="B42" s="2" t="s">
        <v>6</v>
      </c>
      <c r="C42" s="2" t="s">
        <v>7</v>
      </c>
      <c r="D42" s="3">
        <v>8941</v>
      </c>
      <c r="E42" s="4">
        <v>42444</v>
      </c>
      <c r="F42" s="2" t="s">
        <v>10</v>
      </c>
      <c r="G42" s="6"/>
      <c r="H42">
        <v>41</v>
      </c>
      <c r="I42" s="9" t="s">
        <v>6</v>
      </c>
      <c r="J42" s="9" t="s">
        <v>7</v>
      </c>
      <c r="K42">
        <v>8941</v>
      </c>
      <c r="L42" s="10">
        <v>42444</v>
      </c>
      <c r="M42" s="9" t="s">
        <v>10</v>
      </c>
      <c r="N42" s="9" t="s">
        <v>36</v>
      </c>
    </row>
    <row r="43" spans="1:14" ht="16.5" x14ac:dyDescent="0.3">
      <c r="A43" s="2">
        <v>42</v>
      </c>
      <c r="B43" s="2" t="s">
        <v>9</v>
      </c>
      <c r="C43" s="2" t="s">
        <v>7</v>
      </c>
      <c r="D43" s="3">
        <v>5341</v>
      </c>
      <c r="E43" s="4">
        <v>42445</v>
      </c>
      <c r="F43" s="2" t="s">
        <v>20</v>
      </c>
      <c r="G43" s="6"/>
      <c r="H43">
        <v>42</v>
      </c>
      <c r="I43" s="9" t="s">
        <v>9</v>
      </c>
      <c r="J43" s="9" t="s">
        <v>7</v>
      </c>
      <c r="K43">
        <v>5341</v>
      </c>
      <c r="L43" s="10">
        <v>42445</v>
      </c>
      <c r="M43" s="9" t="s">
        <v>20</v>
      </c>
      <c r="N43" s="9" t="s">
        <v>36</v>
      </c>
    </row>
    <row r="44" spans="1:14" ht="16.5" x14ac:dyDescent="0.3">
      <c r="A44" s="2">
        <v>43</v>
      </c>
      <c r="B44" s="2" t="s">
        <v>11</v>
      </c>
      <c r="C44" s="2" t="s">
        <v>12</v>
      </c>
      <c r="D44" s="3">
        <v>135</v>
      </c>
      <c r="E44" s="4">
        <v>42448</v>
      </c>
      <c r="F44" s="2" t="s">
        <v>13</v>
      </c>
      <c r="G44" s="6"/>
      <c r="H44">
        <v>43</v>
      </c>
      <c r="I44" s="9" t="s">
        <v>11</v>
      </c>
      <c r="J44" s="9" t="s">
        <v>12</v>
      </c>
      <c r="K44">
        <v>135</v>
      </c>
      <c r="L44" s="10">
        <v>42448</v>
      </c>
      <c r="M44" s="9" t="s">
        <v>13</v>
      </c>
      <c r="N44" s="9" t="s">
        <v>36</v>
      </c>
    </row>
    <row r="45" spans="1:14" ht="16.5" x14ac:dyDescent="0.3">
      <c r="A45" s="2">
        <v>44</v>
      </c>
      <c r="B45" s="2" t="s">
        <v>11</v>
      </c>
      <c r="C45" s="2" t="s">
        <v>12</v>
      </c>
      <c r="D45" s="3">
        <v>9400</v>
      </c>
      <c r="E45" s="4">
        <v>42448</v>
      </c>
      <c r="F45" s="2" t="s">
        <v>17</v>
      </c>
      <c r="G45" s="6"/>
      <c r="H45">
        <v>44</v>
      </c>
      <c r="I45" s="9" t="s">
        <v>11</v>
      </c>
      <c r="J45" s="9" t="s">
        <v>12</v>
      </c>
      <c r="K45">
        <v>9400</v>
      </c>
      <c r="L45" s="10">
        <v>42448</v>
      </c>
      <c r="M45" s="9" t="s">
        <v>17</v>
      </c>
      <c r="N45" s="9" t="s">
        <v>36</v>
      </c>
    </row>
    <row r="46" spans="1:14" ht="16.5" x14ac:dyDescent="0.3">
      <c r="A46" s="2">
        <v>45</v>
      </c>
      <c r="B46" s="2" t="s">
        <v>14</v>
      </c>
      <c r="C46" s="2" t="s">
        <v>7</v>
      </c>
      <c r="D46" s="3">
        <v>6045</v>
      </c>
      <c r="E46" s="4">
        <v>42450</v>
      </c>
      <c r="F46" s="2" t="s">
        <v>15</v>
      </c>
      <c r="G46" s="6"/>
      <c r="H46">
        <v>45</v>
      </c>
      <c r="I46" s="9" t="s">
        <v>14</v>
      </c>
      <c r="J46" s="9" t="s">
        <v>7</v>
      </c>
      <c r="K46">
        <v>6045</v>
      </c>
      <c r="L46" s="10">
        <v>42450</v>
      </c>
      <c r="M46" s="9" t="s">
        <v>15</v>
      </c>
      <c r="N46" s="9" t="s">
        <v>36</v>
      </c>
    </row>
    <row r="47" spans="1:14" ht="16.5" x14ac:dyDescent="0.3">
      <c r="A47" s="2">
        <v>46</v>
      </c>
      <c r="B47" s="2" t="s">
        <v>19</v>
      </c>
      <c r="C47" s="2" t="s">
        <v>12</v>
      </c>
      <c r="D47" s="3">
        <v>5820</v>
      </c>
      <c r="E47" s="4">
        <v>42451</v>
      </c>
      <c r="F47" s="2" t="s">
        <v>18</v>
      </c>
      <c r="G47" s="6"/>
      <c r="H47">
        <v>46</v>
      </c>
      <c r="I47" s="9" t="s">
        <v>19</v>
      </c>
      <c r="J47" s="9" t="s">
        <v>12</v>
      </c>
      <c r="K47">
        <v>5820</v>
      </c>
      <c r="L47" s="10">
        <v>42451</v>
      </c>
      <c r="M47" s="9" t="s">
        <v>18</v>
      </c>
      <c r="N47" s="9" t="s">
        <v>36</v>
      </c>
    </row>
    <row r="48" spans="1:14" ht="16.5" x14ac:dyDescent="0.3">
      <c r="A48" s="2">
        <v>47</v>
      </c>
      <c r="B48" s="2" t="s">
        <v>16</v>
      </c>
      <c r="C48" s="2" t="s">
        <v>12</v>
      </c>
      <c r="D48" s="3">
        <v>8887</v>
      </c>
      <c r="E48" s="4">
        <v>42452</v>
      </c>
      <c r="F48" s="2" t="s">
        <v>15</v>
      </c>
      <c r="G48" s="6"/>
      <c r="H48">
        <v>47</v>
      </c>
      <c r="I48" s="9" t="s">
        <v>16</v>
      </c>
      <c r="J48" s="9" t="s">
        <v>12</v>
      </c>
      <c r="K48">
        <v>8887</v>
      </c>
      <c r="L48" s="10">
        <v>42452</v>
      </c>
      <c r="M48" s="9" t="s">
        <v>15</v>
      </c>
      <c r="N48" s="9" t="s">
        <v>36</v>
      </c>
    </row>
    <row r="49" spans="1:14" ht="16.5" x14ac:dyDescent="0.3">
      <c r="A49" s="2">
        <v>48</v>
      </c>
      <c r="B49" s="2" t="s">
        <v>16</v>
      </c>
      <c r="C49" s="2" t="s">
        <v>12</v>
      </c>
      <c r="D49" s="3">
        <v>6982</v>
      </c>
      <c r="E49" s="4">
        <v>42453</v>
      </c>
      <c r="F49" s="2" t="s">
        <v>8</v>
      </c>
      <c r="G49" s="6"/>
      <c r="H49">
        <v>48</v>
      </c>
      <c r="I49" s="9" t="s">
        <v>16</v>
      </c>
      <c r="J49" s="9" t="s">
        <v>12</v>
      </c>
      <c r="K49">
        <v>6982</v>
      </c>
      <c r="L49" s="10">
        <v>42453</v>
      </c>
      <c r="M49" s="9" t="s">
        <v>8</v>
      </c>
      <c r="N49" s="9" t="s">
        <v>36</v>
      </c>
    </row>
    <row r="50" spans="1:14" ht="16.5" x14ac:dyDescent="0.3">
      <c r="A50" s="2">
        <v>49</v>
      </c>
      <c r="B50" s="2" t="s">
        <v>11</v>
      </c>
      <c r="C50" s="2" t="s">
        <v>12</v>
      </c>
      <c r="D50" s="3">
        <v>4029</v>
      </c>
      <c r="E50" s="4">
        <v>42455</v>
      </c>
      <c r="F50" s="2" t="s">
        <v>17</v>
      </c>
      <c r="G50" s="6"/>
      <c r="H50">
        <v>49</v>
      </c>
      <c r="I50" s="9" t="s">
        <v>11</v>
      </c>
      <c r="J50" s="9" t="s">
        <v>12</v>
      </c>
      <c r="K50">
        <v>4029</v>
      </c>
      <c r="L50" s="10">
        <v>42455</v>
      </c>
      <c r="M50" s="9" t="s">
        <v>17</v>
      </c>
      <c r="N50" s="9" t="s">
        <v>36</v>
      </c>
    </row>
    <row r="51" spans="1:14" ht="16.5" x14ac:dyDescent="0.3">
      <c r="A51" s="2">
        <v>50</v>
      </c>
      <c r="B51" s="2" t="s">
        <v>6</v>
      </c>
      <c r="C51" s="2" t="s">
        <v>7</v>
      </c>
      <c r="D51" s="3">
        <v>3665</v>
      </c>
      <c r="E51" s="4">
        <v>42455</v>
      </c>
      <c r="F51" s="2" t="s">
        <v>15</v>
      </c>
      <c r="G51" s="6"/>
      <c r="H51">
        <v>50</v>
      </c>
      <c r="I51" s="9" t="s">
        <v>6</v>
      </c>
      <c r="J51" s="9" t="s">
        <v>7</v>
      </c>
      <c r="K51">
        <v>3665</v>
      </c>
      <c r="L51" s="10">
        <v>42455</v>
      </c>
      <c r="M51" s="9" t="s">
        <v>15</v>
      </c>
      <c r="N51" s="9" t="s">
        <v>36</v>
      </c>
    </row>
    <row r="52" spans="1:14" ht="16.5" x14ac:dyDescent="0.3">
      <c r="A52" s="2">
        <v>51</v>
      </c>
      <c r="B52" s="2" t="s">
        <v>11</v>
      </c>
      <c r="C52" s="2" t="s">
        <v>12</v>
      </c>
      <c r="D52" s="3">
        <v>4781</v>
      </c>
      <c r="E52" s="4">
        <v>42458</v>
      </c>
      <c r="F52" s="2" t="s">
        <v>20</v>
      </c>
      <c r="G52" s="6"/>
      <c r="H52">
        <v>51</v>
      </c>
      <c r="I52" s="9" t="s">
        <v>11</v>
      </c>
      <c r="J52" s="9" t="s">
        <v>12</v>
      </c>
      <c r="K52">
        <v>4781</v>
      </c>
      <c r="L52" s="10">
        <v>42458</v>
      </c>
      <c r="M52" s="9" t="s">
        <v>20</v>
      </c>
      <c r="N52" s="9" t="s">
        <v>36</v>
      </c>
    </row>
    <row r="53" spans="1:14" ht="16.5" x14ac:dyDescent="0.3">
      <c r="A53" s="2">
        <v>52</v>
      </c>
      <c r="B53" s="2" t="s">
        <v>21</v>
      </c>
      <c r="C53" s="2" t="s">
        <v>12</v>
      </c>
      <c r="D53" s="3">
        <v>3663</v>
      </c>
      <c r="E53" s="4">
        <v>42459</v>
      </c>
      <c r="F53" s="2" t="s">
        <v>17</v>
      </c>
      <c r="G53" s="6"/>
      <c r="H53">
        <v>52</v>
      </c>
      <c r="I53" s="9" t="s">
        <v>21</v>
      </c>
      <c r="J53" s="9" t="s">
        <v>12</v>
      </c>
      <c r="K53">
        <v>3663</v>
      </c>
      <c r="L53" s="10">
        <v>42459</v>
      </c>
      <c r="M53" s="9" t="s">
        <v>17</v>
      </c>
      <c r="N53" s="9" t="s">
        <v>36</v>
      </c>
    </row>
    <row r="54" spans="1:14" ht="16.5" x14ac:dyDescent="0.3">
      <c r="A54" s="2">
        <v>53</v>
      </c>
      <c r="B54" s="2" t="s">
        <v>19</v>
      </c>
      <c r="C54" s="2" t="s">
        <v>12</v>
      </c>
      <c r="D54" s="3">
        <v>6331</v>
      </c>
      <c r="E54" s="4">
        <v>42461</v>
      </c>
      <c r="F54" s="2" t="s">
        <v>20</v>
      </c>
      <c r="G54" s="6"/>
      <c r="H54">
        <v>53</v>
      </c>
      <c r="I54" s="9" t="s">
        <v>19</v>
      </c>
      <c r="J54" s="9" t="s">
        <v>12</v>
      </c>
      <c r="K54">
        <v>6331</v>
      </c>
      <c r="L54" s="10">
        <v>42461</v>
      </c>
      <c r="M54" s="9" t="s">
        <v>20</v>
      </c>
      <c r="N54" s="9" t="s">
        <v>37</v>
      </c>
    </row>
    <row r="55" spans="1:14" ht="16.5" x14ac:dyDescent="0.3">
      <c r="A55" s="2">
        <v>54</v>
      </c>
      <c r="B55" s="2" t="s">
        <v>19</v>
      </c>
      <c r="C55" s="2" t="s">
        <v>12</v>
      </c>
      <c r="D55" s="3">
        <v>4364</v>
      </c>
      <c r="E55" s="4">
        <v>42461</v>
      </c>
      <c r="F55" s="2" t="s">
        <v>13</v>
      </c>
      <c r="G55" s="6"/>
      <c r="H55">
        <v>54</v>
      </c>
      <c r="I55" s="9" t="s">
        <v>19</v>
      </c>
      <c r="J55" s="9" t="s">
        <v>12</v>
      </c>
      <c r="K55">
        <v>4364</v>
      </c>
      <c r="L55" s="10">
        <v>42461</v>
      </c>
      <c r="M55" s="9" t="s">
        <v>13</v>
      </c>
      <c r="N55" s="9" t="s">
        <v>37</v>
      </c>
    </row>
    <row r="56" spans="1:14" ht="16.5" x14ac:dyDescent="0.3">
      <c r="A56" s="2">
        <v>55</v>
      </c>
      <c r="B56" s="2" t="s">
        <v>6</v>
      </c>
      <c r="C56" s="2" t="s">
        <v>7</v>
      </c>
      <c r="D56" s="3">
        <v>607</v>
      </c>
      <c r="E56" s="4">
        <v>42463</v>
      </c>
      <c r="F56" s="2" t="s">
        <v>10</v>
      </c>
      <c r="G56" s="6"/>
      <c r="H56">
        <v>55</v>
      </c>
      <c r="I56" s="9" t="s">
        <v>6</v>
      </c>
      <c r="J56" s="9" t="s">
        <v>7</v>
      </c>
      <c r="K56">
        <v>607</v>
      </c>
      <c r="L56" s="10">
        <v>42463</v>
      </c>
      <c r="M56" s="9" t="s">
        <v>10</v>
      </c>
      <c r="N56" s="9" t="s">
        <v>37</v>
      </c>
    </row>
    <row r="57" spans="1:14" ht="16.5" x14ac:dyDescent="0.3">
      <c r="A57" s="2">
        <v>56</v>
      </c>
      <c r="B57" s="2" t="s">
        <v>11</v>
      </c>
      <c r="C57" s="2" t="s">
        <v>12</v>
      </c>
      <c r="D57" s="3">
        <v>1054</v>
      </c>
      <c r="E57" s="4">
        <v>42466</v>
      </c>
      <c r="F57" s="2" t="s">
        <v>18</v>
      </c>
      <c r="G57" s="6"/>
      <c r="H57">
        <v>56</v>
      </c>
      <c r="I57" s="9" t="s">
        <v>11</v>
      </c>
      <c r="J57" s="9" t="s">
        <v>12</v>
      </c>
      <c r="K57">
        <v>1054</v>
      </c>
      <c r="L57" s="10">
        <v>42466</v>
      </c>
      <c r="M57" s="9" t="s">
        <v>18</v>
      </c>
      <c r="N57" s="9" t="s">
        <v>37</v>
      </c>
    </row>
    <row r="58" spans="1:14" ht="16.5" x14ac:dyDescent="0.3">
      <c r="A58" s="2">
        <v>57</v>
      </c>
      <c r="B58" s="2" t="s">
        <v>6</v>
      </c>
      <c r="C58" s="2" t="s">
        <v>7</v>
      </c>
      <c r="D58" s="3">
        <v>7659</v>
      </c>
      <c r="E58" s="4">
        <v>42466</v>
      </c>
      <c r="F58" s="2" t="s">
        <v>8</v>
      </c>
      <c r="G58" s="6"/>
      <c r="H58">
        <v>57</v>
      </c>
      <c r="I58" s="9" t="s">
        <v>6</v>
      </c>
      <c r="J58" s="9" t="s">
        <v>7</v>
      </c>
      <c r="K58">
        <v>7659</v>
      </c>
      <c r="L58" s="10">
        <v>42466</v>
      </c>
      <c r="M58" s="9" t="s">
        <v>8</v>
      </c>
      <c r="N58" s="9" t="s">
        <v>37</v>
      </c>
    </row>
    <row r="59" spans="1:14" ht="16.5" x14ac:dyDescent="0.3">
      <c r="A59" s="2">
        <v>58</v>
      </c>
      <c r="B59" s="2" t="s">
        <v>9</v>
      </c>
      <c r="C59" s="2" t="s">
        <v>7</v>
      </c>
      <c r="D59" s="3">
        <v>277</v>
      </c>
      <c r="E59" s="4">
        <v>42472</v>
      </c>
      <c r="F59" s="2" t="s">
        <v>15</v>
      </c>
      <c r="G59" s="6"/>
      <c r="H59">
        <v>58</v>
      </c>
      <c r="I59" s="9" t="s">
        <v>9</v>
      </c>
      <c r="J59" s="9" t="s">
        <v>7</v>
      </c>
      <c r="K59">
        <v>277</v>
      </c>
      <c r="L59" s="10">
        <v>42472</v>
      </c>
      <c r="M59" s="9" t="s">
        <v>15</v>
      </c>
      <c r="N59" s="9" t="s">
        <v>37</v>
      </c>
    </row>
    <row r="60" spans="1:14" ht="16.5" x14ac:dyDescent="0.3">
      <c r="A60" s="2">
        <v>59</v>
      </c>
      <c r="B60" s="2" t="s">
        <v>11</v>
      </c>
      <c r="C60" s="2" t="s">
        <v>12</v>
      </c>
      <c r="D60" s="3">
        <v>235</v>
      </c>
      <c r="E60" s="4">
        <v>42477</v>
      </c>
      <c r="F60" s="2" t="s">
        <v>8</v>
      </c>
      <c r="G60" s="6"/>
      <c r="H60">
        <v>59</v>
      </c>
      <c r="I60" s="9" t="s">
        <v>11</v>
      </c>
      <c r="J60" s="9" t="s">
        <v>12</v>
      </c>
      <c r="K60">
        <v>235</v>
      </c>
      <c r="L60" s="10">
        <v>42477</v>
      </c>
      <c r="M60" s="9" t="s">
        <v>8</v>
      </c>
      <c r="N60" s="9" t="s">
        <v>37</v>
      </c>
    </row>
    <row r="61" spans="1:14" ht="16.5" x14ac:dyDescent="0.3">
      <c r="A61" s="2">
        <v>60</v>
      </c>
      <c r="B61" s="2" t="s">
        <v>16</v>
      </c>
      <c r="C61" s="2" t="s">
        <v>12</v>
      </c>
      <c r="D61" s="3">
        <v>1113</v>
      </c>
      <c r="E61" s="4">
        <v>42478</v>
      </c>
      <c r="F61" s="2" t="s">
        <v>17</v>
      </c>
      <c r="G61" s="6"/>
      <c r="H61">
        <v>60</v>
      </c>
      <c r="I61" s="9" t="s">
        <v>16</v>
      </c>
      <c r="J61" s="9" t="s">
        <v>12</v>
      </c>
      <c r="K61">
        <v>1113</v>
      </c>
      <c r="L61" s="10">
        <v>42478</v>
      </c>
      <c r="M61" s="9" t="s">
        <v>17</v>
      </c>
      <c r="N61" s="9" t="s">
        <v>37</v>
      </c>
    </row>
    <row r="62" spans="1:14" ht="16.5" x14ac:dyDescent="0.3">
      <c r="A62" s="2">
        <v>61</v>
      </c>
      <c r="B62" s="2" t="s">
        <v>19</v>
      </c>
      <c r="C62" s="2" t="s">
        <v>12</v>
      </c>
      <c r="D62" s="3">
        <v>1128</v>
      </c>
      <c r="E62" s="4">
        <v>42481</v>
      </c>
      <c r="F62" s="2" t="s">
        <v>8</v>
      </c>
      <c r="G62" s="6"/>
      <c r="H62">
        <v>61</v>
      </c>
      <c r="I62" s="9" t="s">
        <v>19</v>
      </c>
      <c r="J62" s="9" t="s">
        <v>12</v>
      </c>
      <c r="K62">
        <v>1128</v>
      </c>
      <c r="L62" s="10">
        <v>42481</v>
      </c>
      <c r="M62" s="9" t="s">
        <v>8</v>
      </c>
      <c r="N62" s="9" t="s">
        <v>37</v>
      </c>
    </row>
    <row r="63" spans="1:14" ht="16.5" x14ac:dyDescent="0.3">
      <c r="A63" s="2">
        <v>62</v>
      </c>
      <c r="B63" s="2" t="s">
        <v>9</v>
      </c>
      <c r="C63" s="2" t="s">
        <v>7</v>
      </c>
      <c r="D63" s="3">
        <v>9231</v>
      </c>
      <c r="E63" s="4">
        <v>42482</v>
      </c>
      <c r="F63" s="2" t="s">
        <v>13</v>
      </c>
      <c r="G63" s="6"/>
      <c r="H63">
        <v>62</v>
      </c>
      <c r="I63" s="9" t="s">
        <v>9</v>
      </c>
      <c r="J63" s="9" t="s">
        <v>7</v>
      </c>
      <c r="K63">
        <v>9231</v>
      </c>
      <c r="L63" s="10">
        <v>42482</v>
      </c>
      <c r="M63" s="9" t="s">
        <v>13</v>
      </c>
      <c r="N63" s="9" t="s">
        <v>37</v>
      </c>
    </row>
    <row r="64" spans="1:14" ht="16.5" x14ac:dyDescent="0.3">
      <c r="A64" s="2">
        <v>63</v>
      </c>
      <c r="B64" s="2" t="s">
        <v>11</v>
      </c>
      <c r="C64" s="2" t="s">
        <v>12</v>
      </c>
      <c r="D64" s="3">
        <v>4387</v>
      </c>
      <c r="E64" s="4">
        <v>42483</v>
      </c>
      <c r="F64" s="2" t="s">
        <v>8</v>
      </c>
      <c r="G64" s="6"/>
      <c r="H64">
        <v>63</v>
      </c>
      <c r="I64" s="9" t="s">
        <v>11</v>
      </c>
      <c r="J64" s="9" t="s">
        <v>12</v>
      </c>
      <c r="K64">
        <v>4387</v>
      </c>
      <c r="L64" s="10">
        <v>42483</v>
      </c>
      <c r="M64" s="9" t="s">
        <v>8</v>
      </c>
      <c r="N64" s="9" t="s">
        <v>37</v>
      </c>
    </row>
    <row r="65" spans="1:14" ht="16.5" x14ac:dyDescent="0.3">
      <c r="A65" s="2">
        <v>64</v>
      </c>
      <c r="B65" s="2" t="s">
        <v>19</v>
      </c>
      <c r="C65" s="2" t="s">
        <v>12</v>
      </c>
      <c r="D65" s="3">
        <v>2763</v>
      </c>
      <c r="E65" s="4">
        <v>42485</v>
      </c>
      <c r="F65" s="2" t="s">
        <v>13</v>
      </c>
      <c r="G65" s="6"/>
      <c r="H65">
        <v>64</v>
      </c>
      <c r="I65" s="9" t="s">
        <v>19</v>
      </c>
      <c r="J65" s="9" t="s">
        <v>12</v>
      </c>
      <c r="K65">
        <v>2763</v>
      </c>
      <c r="L65" s="10">
        <v>42485</v>
      </c>
      <c r="M65" s="9" t="s">
        <v>13</v>
      </c>
      <c r="N65" s="9" t="s">
        <v>37</v>
      </c>
    </row>
    <row r="66" spans="1:14" ht="16.5" x14ac:dyDescent="0.3">
      <c r="A66" s="2">
        <v>65</v>
      </c>
      <c r="B66" s="2" t="s">
        <v>11</v>
      </c>
      <c r="C66" s="2" t="s">
        <v>12</v>
      </c>
      <c r="D66" s="3">
        <v>7898</v>
      </c>
      <c r="E66" s="4">
        <v>42487</v>
      </c>
      <c r="F66" s="2" t="s">
        <v>10</v>
      </c>
      <c r="G66" s="6"/>
      <c r="H66">
        <v>65</v>
      </c>
      <c r="I66" s="9" t="s">
        <v>11</v>
      </c>
      <c r="J66" s="9" t="s">
        <v>12</v>
      </c>
      <c r="K66">
        <v>7898</v>
      </c>
      <c r="L66" s="10">
        <v>42487</v>
      </c>
      <c r="M66" s="9" t="s">
        <v>10</v>
      </c>
      <c r="N66" s="9" t="s">
        <v>37</v>
      </c>
    </row>
    <row r="67" spans="1:14" ht="16.5" x14ac:dyDescent="0.3">
      <c r="A67" s="2">
        <v>66</v>
      </c>
      <c r="B67" s="2" t="s">
        <v>11</v>
      </c>
      <c r="C67" s="2" t="s">
        <v>12</v>
      </c>
      <c r="D67" s="3">
        <v>2427</v>
      </c>
      <c r="E67" s="4">
        <v>42490</v>
      </c>
      <c r="F67" s="2" t="s">
        <v>20</v>
      </c>
      <c r="G67" s="6"/>
      <c r="H67">
        <v>66</v>
      </c>
      <c r="I67" s="9" t="s">
        <v>11</v>
      </c>
      <c r="J67" s="9" t="s">
        <v>12</v>
      </c>
      <c r="K67">
        <v>2427</v>
      </c>
      <c r="L67" s="10">
        <v>42490</v>
      </c>
      <c r="M67" s="9" t="s">
        <v>20</v>
      </c>
      <c r="N67" s="9" t="s">
        <v>37</v>
      </c>
    </row>
    <row r="68" spans="1:14" ht="16.5" x14ac:dyDescent="0.3">
      <c r="A68" s="2">
        <v>67</v>
      </c>
      <c r="B68" s="2" t="s">
        <v>11</v>
      </c>
      <c r="C68" s="2" t="s">
        <v>12</v>
      </c>
      <c r="D68" s="3">
        <v>8663</v>
      </c>
      <c r="E68" s="4">
        <v>42491</v>
      </c>
      <c r="F68" s="2" t="s">
        <v>18</v>
      </c>
      <c r="G68" s="6"/>
      <c r="H68">
        <v>67</v>
      </c>
      <c r="I68" s="9" t="s">
        <v>11</v>
      </c>
      <c r="J68" s="9" t="s">
        <v>12</v>
      </c>
      <c r="K68">
        <v>8663</v>
      </c>
      <c r="L68" s="10">
        <v>42491</v>
      </c>
      <c r="M68" s="9" t="s">
        <v>18</v>
      </c>
      <c r="N68" s="9" t="s">
        <v>38</v>
      </c>
    </row>
    <row r="69" spans="1:14" ht="16.5" x14ac:dyDescent="0.3">
      <c r="A69" s="2">
        <v>68</v>
      </c>
      <c r="B69" s="2" t="s">
        <v>6</v>
      </c>
      <c r="C69" s="2" t="s">
        <v>7</v>
      </c>
      <c r="D69" s="3">
        <v>2789</v>
      </c>
      <c r="E69" s="4">
        <v>42491</v>
      </c>
      <c r="F69" s="2" t="s">
        <v>15</v>
      </c>
      <c r="G69" s="6"/>
      <c r="H69">
        <v>68</v>
      </c>
      <c r="I69" s="9" t="s">
        <v>6</v>
      </c>
      <c r="J69" s="9" t="s">
        <v>7</v>
      </c>
      <c r="K69">
        <v>2789</v>
      </c>
      <c r="L69" s="10">
        <v>42491</v>
      </c>
      <c r="M69" s="9" t="s">
        <v>15</v>
      </c>
      <c r="N69" s="9" t="s">
        <v>38</v>
      </c>
    </row>
    <row r="70" spans="1:14" ht="16.5" x14ac:dyDescent="0.3">
      <c r="A70" s="2">
        <v>69</v>
      </c>
      <c r="B70" s="2" t="s">
        <v>11</v>
      </c>
      <c r="C70" s="2" t="s">
        <v>12</v>
      </c>
      <c r="D70" s="3">
        <v>4054</v>
      </c>
      <c r="E70" s="4">
        <v>42492</v>
      </c>
      <c r="F70" s="2" t="s">
        <v>8</v>
      </c>
      <c r="G70" s="6"/>
      <c r="H70">
        <v>69</v>
      </c>
      <c r="I70" s="9" t="s">
        <v>11</v>
      </c>
      <c r="J70" s="9" t="s">
        <v>12</v>
      </c>
      <c r="K70">
        <v>4054</v>
      </c>
      <c r="L70" s="10">
        <v>42492</v>
      </c>
      <c r="M70" s="9" t="s">
        <v>8</v>
      </c>
      <c r="N70" s="9" t="s">
        <v>38</v>
      </c>
    </row>
    <row r="71" spans="1:14" ht="16.5" x14ac:dyDescent="0.3">
      <c r="A71" s="2">
        <v>70</v>
      </c>
      <c r="B71" s="2" t="s">
        <v>21</v>
      </c>
      <c r="C71" s="2" t="s">
        <v>12</v>
      </c>
      <c r="D71" s="3">
        <v>2262</v>
      </c>
      <c r="E71" s="4">
        <v>42492</v>
      </c>
      <c r="F71" s="2" t="s">
        <v>8</v>
      </c>
      <c r="G71" s="6"/>
      <c r="H71">
        <v>70</v>
      </c>
      <c r="I71" s="9" t="s">
        <v>21</v>
      </c>
      <c r="J71" s="9" t="s">
        <v>12</v>
      </c>
      <c r="K71">
        <v>2262</v>
      </c>
      <c r="L71" s="10">
        <v>42492</v>
      </c>
      <c r="M71" s="9" t="s">
        <v>8</v>
      </c>
      <c r="N71" s="9" t="s">
        <v>38</v>
      </c>
    </row>
    <row r="72" spans="1:14" ht="16.5" x14ac:dyDescent="0.3">
      <c r="A72" s="2">
        <v>71</v>
      </c>
      <c r="B72" s="2" t="s">
        <v>21</v>
      </c>
      <c r="C72" s="2" t="s">
        <v>12</v>
      </c>
      <c r="D72" s="3">
        <v>5600</v>
      </c>
      <c r="E72" s="4">
        <v>42492</v>
      </c>
      <c r="F72" s="2" t="s">
        <v>10</v>
      </c>
      <c r="G72" s="6"/>
      <c r="H72">
        <v>71</v>
      </c>
      <c r="I72" s="9" t="s">
        <v>21</v>
      </c>
      <c r="J72" s="9" t="s">
        <v>12</v>
      </c>
      <c r="K72">
        <v>5600</v>
      </c>
      <c r="L72" s="10">
        <v>42492</v>
      </c>
      <c r="M72" s="9" t="s">
        <v>10</v>
      </c>
      <c r="N72" s="9" t="s">
        <v>38</v>
      </c>
    </row>
    <row r="73" spans="1:14" ht="16.5" x14ac:dyDescent="0.3">
      <c r="A73" s="2">
        <v>72</v>
      </c>
      <c r="B73" s="2" t="s">
        <v>11</v>
      </c>
      <c r="C73" s="2" t="s">
        <v>12</v>
      </c>
      <c r="D73" s="3">
        <v>5787</v>
      </c>
      <c r="E73" s="4">
        <v>42493</v>
      </c>
      <c r="F73" s="2" t="s">
        <v>8</v>
      </c>
      <c r="G73" s="6"/>
      <c r="H73">
        <v>72</v>
      </c>
      <c r="I73" s="9" t="s">
        <v>11</v>
      </c>
      <c r="J73" s="9" t="s">
        <v>12</v>
      </c>
      <c r="K73">
        <v>5787</v>
      </c>
      <c r="L73" s="10">
        <v>42493</v>
      </c>
      <c r="M73" s="9" t="s">
        <v>8</v>
      </c>
      <c r="N73" s="9" t="s">
        <v>38</v>
      </c>
    </row>
    <row r="74" spans="1:14" ht="16.5" x14ac:dyDescent="0.3">
      <c r="A74" s="2">
        <v>73</v>
      </c>
      <c r="B74" s="2" t="s">
        <v>16</v>
      </c>
      <c r="C74" s="2" t="s">
        <v>12</v>
      </c>
      <c r="D74" s="3">
        <v>6295</v>
      </c>
      <c r="E74" s="4">
        <v>42493</v>
      </c>
      <c r="F74" s="2" t="s">
        <v>13</v>
      </c>
      <c r="G74" s="6"/>
      <c r="H74">
        <v>73</v>
      </c>
      <c r="I74" s="9" t="s">
        <v>16</v>
      </c>
      <c r="J74" s="9" t="s">
        <v>12</v>
      </c>
      <c r="K74">
        <v>6295</v>
      </c>
      <c r="L74" s="10">
        <v>42493</v>
      </c>
      <c r="M74" s="9" t="s">
        <v>13</v>
      </c>
      <c r="N74" s="9" t="s">
        <v>38</v>
      </c>
    </row>
    <row r="75" spans="1:14" ht="16.5" x14ac:dyDescent="0.3">
      <c r="A75" s="2">
        <v>74</v>
      </c>
      <c r="B75" s="2" t="s">
        <v>11</v>
      </c>
      <c r="C75" s="2" t="s">
        <v>12</v>
      </c>
      <c r="D75" s="3">
        <v>474</v>
      </c>
      <c r="E75" s="4">
        <v>42495</v>
      </c>
      <c r="F75" s="2" t="s">
        <v>15</v>
      </c>
      <c r="G75" s="6"/>
      <c r="H75">
        <v>74</v>
      </c>
      <c r="I75" s="9" t="s">
        <v>11</v>
      </c>
      <c r="J75" s="9" t="s">
        <v>12</v>
      </c>
      <c r="K75">
        <v>474</v>
      </c>
      <c r="L75" s="10">
        <v>42495</v>
      </c>
      <c r="M75" s="9" t="s">
        <v>15</v>
      </c>
      <c r="N75" s="9" t="s">
        <v>38</v>
      </c>
    </row>
    <row r="76" spans="1:14" ht="16.5" x14ac:dyDescent="0.3">
      <c r="A76" s="2">
        <v>75</v>
      </c>
      <c r="B76" s="2" t="s">
        <v>19</v>
      </c>
      <c r="C76" s="2" t="s">
        <v>12</v>
      </c>
      <c r="D76" s="3">
        <v>4325</v>
      </c>
      <c r="E76" s="4">
        <v>42495</v>
      </c>
      <c r="F76" s="2" t="s">
        <v>20</v>
      </c>
      <c r="G76" s="6"/>
      <c r="H76">
        <v>75</v>
      </c>
      <c r="I76" s="9" t="s">
        <v>19</v>
      </c>
      <c r="J76" s="9" t="s">
        <v>12</v>
      </c>
      <c r="K76">
        <v>4325</v>
      </c>
      <c r="L76" s="10">
        <v>42495</v>
      </c>
      <c r="M76" s="9" t="s">
        <v>20</v>
      </c>
      <c r="N76" s="9" t="s">
        <v>38</v>
      </c>
    </row>
    <row r="77" spans="1:14" ht="16.5" x14ac:dyDescent="0.3">
      <c r="A77" s="2">
        <v>76</v>
      </c>
      <c r="B77" s="2" t="s">
        <v>11</v>
      </c>
      <c r="C77" s="2" t="s">
        <v>12</v>
      </c>
      <c r="D77" s="3">
        <v>592</v>
      </c>
      <c r="E77" s="4">
        <v>42496</v>
      </c>
      <c r="F77" s="2" t="s">
        <v>8</v>
      </c>
      <c r="G77" s="6"/>
      <c r="H77">
        <v>76</v>
      </c>
      <c r="I77" s="9" t="s">
        <v>11</v>
      </c>
      <c r="J77" s="9" t="s">
        <v>12</v>
      </c>
      <c r="K77">
        <v>592</v>
      </c>
      <c r="L77" s="10">
        <v>42496</v>
      </c>
      <c r="M77" s="9" t="s">
        <v>8</v>
      </c>
      <c r="N77" s="9" t="s">
        <v>38</v>
      </c>
    </row>
    <row r="78" spans="1:14" ht="16.5" x14ac:dyDescent="0.3">
      <c r="A78" s="2">
        <v>77</v>
      </c>
      <c r="B78" s="2" t="s">
        <v>16</v>
      </c>
      <c r="C78" s="2" t="s">
        <v>12</v>
      </c>
      <c r="D78" s="3">
        <v>4330</v>
      </c>
      <c r="E78" s="4">
        <v>42498</v>
      </c>
      <c r="F78" s="2" t="s">
        <v>8</v>
      </c>
      <c r="G78" s="6"/>
      <c r="H78">
        <v>77</v>
      </c>
      <c r="I78" s="9" t="s">
        <v>16</v>
      </c>
      <c r="J78" s="9" t="s">
        <v>12</v>
      </c>
      <c r="K78">
        <v>4330</v>
      </c>
      <c r="L78" s="10">
        <v>42498</v>
      </c>
      <c r="M78" s="9" t="s">
        <v>8</v>
      </c>
      <c r="N78" s="9" t="s">
        <v>38</v>
      </c>
    </row>
    <row r="79" spans="1:14" ht="16.5" x14ac:dyDescent="0.3">
      <c r="A79" s="2">
        <v>78</v>
      </c>
      <c r="B79" s="2" t="s">
        <v>11</v>
      </c>
      <c r="C79" s="2" t="s">
        <v>12</v>
      </c>
      <c r="D79" s="3">
        <v>9405</v>
      </c>
      <c r="E79" s="4">
        <v>42498</v>
      </c>
      <c r="F79" s="2" t="s">
        <v>10</v>
      </c>
      <c r="G79" s="6"/>
      <c r="H79">
        <v>78</v>
      </c>
      <c r="I79" s="9" t="s">
        <v>11</v>
      </c>
      <c r="J79" s="9" t="s">
        <v>12</v>
      </c>
      <c r="K79">
        <v>9405</v>
      </c>
      <c r="L79" s="10">
        <v>42498</v>
      </c>
      <c r="M79" s="9" t="s">
        <v>10</v>
      </c>
      <c r="N79" s="9" t="s">
        <v>38</v>
      </c>
    </row>
    <row r="80" spans="1:14" ht="16.5" x14ac:dyDescent="0.3">
      <c r="A80" s="2">
        <v>79</v>
      </c>
      <c r="B80" s="2" t="s">
        <v>19</v>
      </c>
      <c r="C80" s="2" t="s">
        <v>12</v>
      </c>
      <c r="D80" s="3">
        <v>7671</v>
      </c>
      <c r="E80" s="4">
        <v>42498</v>
      </c>
      <c r="F80" s="2" t="s">
        <v>20</v>
      </c>
      <c r="G80" s="6"/>
      <c r="H80">
        <v>79</v>
      </c>
      <c r="I80" s="9" t="s">
        <v>19</v>
      </c>
      <c r="J80" s="9" t="s">
        <v>12</v>
      </c>
      <c r="K80">
        <v>7671</v>
      </c>
      <c r="L80" s="10">
        <v>42498</v>
      </c>
      <c r="M80" s="9" t="s">
        <v>20</v>
      </c>
      <c r="N80" s="9" t="s">
        <v>38</v>
      </c>
    </row>
    <row r="81" spans="1:14" ht="16.5" x14ac:dyDescent="0.3">
      <c r="A81" s="2">
        <v>80</v>
      </c>
      <c r="B81" s="2" t="s">
        <v>6</v>
      </c>
      <c r="C81" s="2" t="s">
        <v>7</v>
      </c>
      <c r="D81" s="3">
        <v>5791</v>
      </c>
      <c r="E81" s="4">
        <v>42498</v>
      </c>
      <c r="F81" s="2" t="s">
        <v>10</v>
      </c>
      <c r="G81" s="6"/>
      <c r="H81">
        <v>80</v>
      </c>
      <c r="I81" s="9" t="s">
        <v>6</v>
      </c>
      <c r="J81" s="9" t="s">
        <v>7</v>
      </c>
      <c r="K81">
        <v>5791</v>
      </c>
      <c r="L81" s="10">
        <v>42498</v>
      </c>
      <c r="M81" s="9" t="s">
        <v>10</v>
      </c>
      <c r="N81" s="9" t="s">
        <v>38</v>
      </c>
    </row>
    <row r="82" spans="1:14" ht="16.5" x14ac:dyDescent="0.3">
      <c r="A82" s="2">
        <v>81</v>
      </c>
      <c r="B82" s="2" t="s">
        <v>11</v>
      </c>
      <c r="C82" s="2" t="s">
        <v>12</v>
      </c>
      <c r="D82" s="3">
        <v>6007</v>
      </c>
      <c r="E82" s="4">
        <v>42502</v>
      </c>
      <c r="F82" s="2" t="s">
        <v>13</v>
      </c>
      <c r="G82" s="6"/>
      <c r="H82">
        <v>81</v>
      </c>
      <c r="I82" s="9" t="s">
        <v>11</v>
      </c>
      <c r="J82" s="9" t="s">
        <v>12</v>
      </c>
      <c r="K82">
        <v>6007</v>
      </c>
      <c r="L82" s="10">
        <v>42502</v>
      </c>
      <c r="M82" s="9" t="s">
        <v>13</v>
      </c>
      <c r="N82" s="9" t="s">
        <v>38</v>
      </c>
    </row>
    <row r="83" spans="1:14" ht="16.5" x14ac:dyDescent="0.3">
      <c r="A83" s="2">
        <v>82</v>
      </c>
      <c r="B83" s="2" t="s">
        <v>11</v>
      </c>
      <c r="C83" s="2" t="s">
        <v>12</v>
      </c>
      <c r="D83" s="3">
        <v>5030</v>
      </c>
      <c r="E83" s="4">
        <v>42504</v>
      </c>
      <c r="F83" s="2" t="s">
        <v>15</v>
      </c>
      <c r="G83" s="6"/>
      <c r="H83">
        <v>82</v>
      </c>
      <c r="I83" s="9" t="s">
        <v>11</v>
      </c>
      <c r="J83" s="9" t="s">
        <v>12</v>
      </c>
      <c r="K83">
        <v>5030</v>
      </c>
      <c r="L83" s="10">
        <v>42504</v>
      </c>
      <c r="M83" s="9" t="s">
        <v>15</v>
      </c>
      <c r="N83" s="9" t="s">
        <v>38</v>
      </c>
    </row>
    <row r="84" spans="1:14" ht="16.5" x14ac:dyDescent="0.3">
      <c r="A84" s="2">
        <v>83</v>
      </c>
      <c r="B84" s="2" t="s">
        <v>6</v>
      </c>
      <c r="C84" s="2" t="s">
        <v>7</v>
      </c>
      <c r="D84" s="3">
        <v>6763</v>
      </c>
      <c r="E84" s="4">
        <v>42504</v>
      </c>
      <c r="F84" s="2" t="s">
        <v>10</v>
      </c>
      <c r="G84" s="6"/>
      <c r="H84">
        <v>83</v>
      </c>
      <c r="I84" s="9" t="s">
        <v>6</v>
      </c>
      <c r="J84" s="9" t="s">
        <v>7</v>
      </c>
      <c r="K84">
        <v>6763</v>
      </c>
      <c r="L84" s="10">
        <v>42504</v>
      </c>
      <c r="M84" s="9" t="s">
        <v>10</v>
      </c>
      <c r="N84" s="9" t="s">
        <v>38</v>
      </c>
    </row>
    <row r="85" spans="1:14" ht="16.5" x14ac:dyDescent="0.3">
      <c r="A85" s="2">
        <v>84</v>
      </c>
      <c r="B85" s="2" t="s">
        <v>11</v>
      </c>
      <c r="C85" s="2" t="s">
        <v>12</v>
      </c>
      <c r="D85" s="3">
        <v>4248</v>
      </c>
      <c r="E85" s="4">
        <v>42505</v>
      </c>
      <c r="F85" s="2" t="s">
        <v>17</v>
      </c>
      <c r="G85" s="6"/>
      <c r="H85">
        <v>84</v>
      </c>
      <c r="I85" s="9" t="s">
        <v>11</v>
      </c>
      <c r="J85" s="9" t="s">
        <v>12</v>
      </c>
      <c r="K85">
        <v>4248</v>
      </c>
      <c r="L85" s="10">
        <v>42505</v>
      </c>
      <c r="M85" s="9" t="s">
        <v>17</v>
      </c>
      <c r="N85" s="9" t="s">
        <v>38</v>
      </c>
    </row>
    <row r="86" spans="1:14" ht="16.5" x14ac:dyDescent="0.3">
      <c r="A86" s="2">
        <v>85</v>
      </c>
      <c r="B86" s="2" t="s">
        <v>11</v>
      </c>
      <c r="C86" s="2" t="s">
        <v>12</v>
      </c>
      <c r="D86" s="3">
        <v>9543</v>
      </c>
      <c r="E86" s="4">
        <v>42506</v>
      </c>
      <c r="F86" s="2" t="s">
        <v>20</v>
      </c>
      <c r="G86" s="6"/>
      <c r="H86">
        <v>85</v>
      </c>
      <c r="I86" s="9" t="s">
        <v>11</v>
      </c>
      <c r="J86" s="9" t="s">
        <v>12</v>
      </c>
      <c r="K86">
        <v>9543</v>
      </c>
      <c r="L86" s="10">
        <v>42506</v>
      </c>
      <c r="M86" s="9" t="s">
        <v>20</v>
      </c>
      <c r="N86" s="9" t="s">
        <v>38</v>
      </c>
    </row>
    <row r="87" spans="1:14" ht="16.5" x14ac:dyDescent="0.3">
      <c r="A87" s="2">
        <v>86</v>
      </c>
      <c r="B87" s="2" t="s">
        <v>9</v>
      </c>
      <c r="C87" s="2" t="s">
        <v>7</v>
      </c>
      <c r="D87" s="3">
        <v>2054</v>
      </c>
      <c r="E87" s="4">
        <v>42506</v>
      </c>
      <c r="F87" s="2" t="s">
        <v>10</v>
      </c>
      <c r="G87" s="6"/>
      <c r="H87">
        <v>86</v>
      </c>
      <c r="I87" s="9" t="s">
        <v>9</v>
      </c>
      <c r="J87" s="9" t="s">
        <v>7</v>
      </c>
      <c r="K87">
        <v>2054</v>
      </c>
      <c r="L87" s="10">
        <v>42506</v>
      </c>
      <c r="M87" s="9" t="s">
        <v>10</v>
      </c>
      <c r="N87" s="9" t="s">
        <v>38</v>
      </c>
    </row>
    <row r="88" spans="1:14" ht="16.5" x14ac:dyDescent="0.3">
      <c r="A88" s="2">
        <v>87</v>
      </c>
      <c r="B88" s="2" t="s">
        <v>14</v>
      </c>
      <c r="C88" s="2" t="s">
        <v>7</v>
      </c>
      <c r="D88" s="3">
        <v>7094</v>
      </c>
      <c r="E88" s="4">
        <v>42506</v>
      </c>
      <c r="F88" s="2" t="s">
        <v>15</v>
      </c>
      <c r="G88" s="6"/>
      <c r="H88">
        <v>87</v>
      </c>
      <c r="I88" s="9" t="s">
        <v>14</v>
      </c>
      <c r="J88" s="9" t="s">
        <v>7</v>
      </c>
      <c r="K88">
        <v>7094</v>
      </c>
      <c r="L88" s="10">
        <v>42506</v>
      </c>
      <c r="M88" s="9" t="s">
        <v>15</v>
      </c>
      <c r="N88" s="9" t="s">
        <v>38</v>
      </c>
    </row>
    <row r="89" spans="1:14" ht="16.5" x14ac:dyDescent="0.3">
      <c r="A89" s="2">
        <v>88</v>
      </c>
      <c r="B89" s="2" t="s">
        <v>6</v>
      </c>
      <c r="C89" s="2" t="s">
        <v>7</v>
      </c>
      <c r="D89" s="3">
        <v>6087</v>
      </c>
      <c r="E89" s="4">
        <v>42508</v>
      </c>
      <c r="F89" s="2" t="s">
        <v>8</v>
      </c>
      <c r="G89" s="6"/>
      <c r="H89">
        <v>88</v>
      </c>
      <c r="I89" s="9" t="s">
        <v>6</v>
      </c>
      <c r="J89" s="9" t="s">
        <v>7</v>
      </c>
      <c r="K89">
        <v>6087</v>
      </c>
      <c r="L89" s="10">
        <v>42508</v>
      </c>
      <c r="M89" s="9" t="s">
        <v>8</v>
      </c>
      <c r="N89" s="9" t="s">
        <v>38</v>
      </c>
    </row>
    <row r="90" spans="1:14" ht="16.5" x14ac:dyDescent="0.3">
      <c r="A90" s="2">
        <v>89</v>
      </c>
      <c r="B90" s="2" t="s">
        <v>19</v>
      </c>
      <c r="C90" s="2" t="s">
        <v>12</v>
      </c>
      <c r="D90" s="3">
        <v>4264</v>
      </c>
      <c r="E90" s="4">
        <v>42509</v>
      </c>
      <c r="F90" s="2" t="s">
        <v>17</v>
      </c>
      <c r="G90" s="6"/>
      <c r="H90">
        <v>89</v>
      </c>
      <c r="I90" s="9" t="s">
        <v>19</v>
      </c>
      <c r="J90" s="9" t="s">
        <v>12</v>
      </c>
      <c r="K90">
        <v>4264</v>
      </c>
      <c r="L90" s="10">
        <v>42509</v>
      </c>
      <c r="M90" s="9" t="s">
        <v>17</v>
      </c>
      <c r="N90" s="9" t="s">
        <v>38</v>
      </c>
    </row>
    <row r="91" spans="1:14" ht="16.5" x14ac:dyDescent="0.3">
      <c r="A91" s="2">
        <v>90</v>
      </c>
      <c r="B91" s="2" t="s">
        <v>21</v>
      </c>
      <c r="C91" s="2" t="s">
        <v>12</v>
      </c>
      <c r="D91" s="3">
        <v>9333</v>
      </c>
      <c r="E91" s="4">
        <v>42510</v>
      </c>
      <c r="F91" s="2" t="s">
        <v>8</v>
      </c>
      <c r="G91" s="6"/>
      <c r="H91">
        <v>90</v>
      </c>
      <c r="I91" s="9" t="s">
        <v>21</v>
      </c>
      <c r="J91" s="9" t="s">
        <v>12</v>
      </c>
      <c r="K91">
        <v>9333</v>
      </c>
      <c r="L91" s="10">
        <v>42510</v>
      </c>
      <c r="M91" s="9" t="s">
        <v>8</v>
      </c>
      <c r="N91" s="9" t="s">
        <v>38</v>
      </c>
    </row>
    <row r="92" spans="1:14" ht="16.5" x14ac:dyDescent="0.3">
      <c r="A92" s="2">
        <v>91</v>
      </c>
      <c r="B92" s="2" t="s">
        <v>21</v>
      </c>
      <c r="C92" s="2" t="s">
        <v>12</v>
      </c>
      <c r="D92" s="3">
        <v>8775</v>
      </c>
      <c r="E92" s="4">
        <v>42512</v>
      </c>
      <c r="F92" s="2" t="s">
        <v>15</v>
      </c>
      <c r="G92" s="6"/>
      <c r="H92">
        <v>91</v>
      </c>
      <c r="I92" s="9" t="s">
        <v>21</v>
      </c>
      <c r="J92" s="9" t="s">
        <v>12</v>
      </c>
      <c r="K92">
        <v>8775</v>
      </c>
      <c r="L92" s="10">
        <v>42512</v>
      </c>
      <c r="M92" s="9" t="s">
        <v>15</v>
      </c>
      <c r="N92" s="9" t="s">
        <v>38</v>
      </c>
    </row>
    <row r="93" spans="1:14" ht="16.5" x14ac:dyDescent="0.3">
      <c r="A93" s="2">
        <v>92</v>
      </c>
      <c r="B93" s="2" t="s">
        <v>9</v>
      </c>
      <c r="C93" s="2" t="s">
        <v>7</v>
      </c>
      <c r="D93" s="3">
        <v>2011</v>
      </c>
      <c r="E93" s="4">
        <v>42513</v>
      </c>
      <c r="F93" s="2" t="s">
        <v>10</v>
      </c>
      <c r="G93" s="6"/>
      <c r="H93">
        <v>92</v>
      </c>
      <c r="I93" s="9" t="s">
        <v>9</v>
      </c>
      <c r="J93" s="9" t="s">
        <v>7</v>
      </c>
      <c r="K93">
        <v>2011</v>
      </c>
      <c r="L93" s="10">
        <v>42513</v>
      </c>
      <c r="M93" s="9" t="s">
        <v>10</v>
      </c>
      <c r="N93" s="9" t="s">
        <v>38</v>
      </c>
    </row>
    <row r="94" spans="1:14" ht="16.5" x14ac:dyDescent="0.3">
      <c r="A94" s="2">
        <v>93</v>
      </c>
      <c r="B94" s="2" t="s">
        <v>11</v>
      </c>
      <c r="C94" s="2" t="s">
        <v>12</v>
      </c>
      <c r="D94" s="3">
        <v>5632</v>
      </c>
      <c r="E94" s="4">
        <v>42515</v>
      </c>
      <c r="F94" s="2" t="s">
        <v>8</v>
      </c>
      <c r="G94" s="6"/>
      <c r="H94">
        <v>93</v>
      </c>
      <c r="I94" s="9" t="s">
        <v>11</v>
      </c>
      <c r="J94" s="9" t="s">
        <v>12</v>
      </c>
      <c r="K94">
        <v>5632</v>
      </c>
      <c r="L94" s="10">
        <v>42515</v>
      </c>
      <c r="M94" s="9" t="s">
        <v>8</v>
      </c>
      <c r="N94" s="9" t="s">
        <v>38</v>
      </c>
    </row>
    <row r="95" spans="1:14" ht="16.5" x14ac:dyDescent="0.3">
      <c r="A95" s="2">
        <v>94</v>
      </c>
      <c r="B95" s="2" t="s">
        <v>11</v>
      </c>
      <c r="C95" s="2" t="s">
        <v>12</v>
      </c>
      <c r="D95" s="3">
        <v>4904</v>
      </c>
      <c r="E95" s="4">
        <v>42515</v>
      </c>
      <c r="F95" s="2" t="s">
        <v>18</v>
      </c>
      <c r="G95" s="6"/>
      <c r="H95">
        <v>94</v>
      </c>
      <c r="I95" s="9" t="s">
        <v>11</v>
      </c>
      <c r="J95" s="9" t="s">
        <v>12</v>
      </c>
      <c r="K95">
        <v>4904</v>
      </c>
      <c r="L95" s="10">
        <v>42515</v>
      </c>
      <c r="M95" s="9" t="s">
        <v>18</v>
      </c>
      <c r="N95" s="9" t="s">
        <v>38</v>
      </c>
    </row>
    <row r="96" spans="1:14" ht="16.5" x14ac:dyDescent="0.3">
      <c r="A96" s="2">
        <v>95</v>
      </c>
      <c r="B96" s="2" t="s">
        <v>14</v>
      </c>
      <c r="C96" s="2" t="s">
        <v>7</v>
      </c>
      <c r="D96" s="3">
        <v>1002</v>
      </c>
      <c r="E96" s="4">
        <v>42515</v>
      </c>
      <c r="F96" s="2" t="s">
        <v>17</v>
      </c>
      <c r="G96" s="6"/>
      <c r="H96">
        <v>95</v>
      </c>
      <c r="I96" s="9" t="s">
        <v>14</v>
      </c>
      <c r="J96" s="9" t="s">
        <v>7</v>
      </c>
      <c r="K96">
        <v>1002</v>
      </c>
      <c r="L96" s="10">
        <v>42515</v>
      </c>
      <c r="M96" s="9" t="s">
        <v>17</v>
      </c>
      <c r="N96" s="9" t="s">
        <v>38</v>
      </c>
    </row>
    <row r="97" spans="1:14" ht="16.5" x14ac:dyDescent="0.3">
      <c r="A97" s="2">
        <v>96</v>
      </c>
      <c r="B97" s="2" t="s">
        <v>16</v>
      </c>
      <c r="C97" s="2" t="s">
        <v>12</v>
      </c>
      <c r="D97" s="3">
        <v>8141</v>
      </c>
      <c r="E97" s="4">
        <v>42516</v>
      </c>
      <c r="F97" s="2" t="s">
        <v>10</v>
      </c>
      <c r="G97" s="6"/>
      <c r="H97">
        <v>96</v>
      </c>
      <c r="I97" s="9" t="s">
        <v>16</v>
      </c>
      <c r="J97" s="9" t="s">
        <v>12</v>
      </c>
      <c r="K97">
        <v>8141</v>
      </c>
      <c r="L97" s="10">
        <v>42516</v>
      </c>
      <c r="M97" s="9" t="s">
        <v>10</v>
      </c>
      <c r="N97" s="9" t="s">
        <v>38</v>
      </c>
    </row>
    <row r="98" spans="1:14" ht="16.5" x14ac:dyDescent="0.3">
      <c r="A98" s="2">
        <v>97</v>
      </c>
      <c r="B98" s="2" t="s">
        <v>16</v>
      </c>
      <c r="C98" s="2" t="s">
        <v>12</v>
      </c>
      <c r="D98" s="3">
        <v>3644</v>
      </c>
      <c r="E98" s="4">
        <v>42516</v>
      </c>
      <c r="F98" s="2" t="s">
        <v>13</v>
      </c>
      <c r="G98" s="6"/>
      <c r="H98">
        <v>97</v>
      </c>
      <c r="I98" s="9" t="s">
        <v>16</v>
      </c>
      <c r="J98" s="9" t="s">
        <v>12</v>
      </c>
      <c r="K98">
        <v>3644</v>
      </c>
      <c r="L98" s="10">
        <v>42516</v>
      </c>
      <c r="M98" s="9" t="s">
        <v>13</v>
      </c>
      <c r="N98" s="9" t="s">
        <v>38</v>
      </c>
    </row>
    <row r="99" spans="1:14" ht="16.5" x14ac:dyDescent="0.3">
      <c r="A99" s="2">
        <v>98</v>
      </c>
      <c r="B99" s="2" t="s">
        <v>16</v>
      </c>
      <c r="C99" s="2" t="s">
        <v>12</v>
      </c>
      <c r="D99" s="3">
        <v>1380</v>
      </c>
      <c r="E99" s="4">
        <v>42516</v>
      </c>
      <c r="F99" s="2" t="s">
        <v>17</v>
      </c>
      <c r="G99" s="6"/>
      <c r="H99">
        <v>98</v>
      </c>
      <c r="I99" s="9" t="s">
        <v>16</v>
      </c>
      <c r="J99" s="9" t="s">
        <v>12</v>
      </c>
      <c r="K99">
        <v>1380</v>
      </c>
      <c r="L99" s="10">
        <v>42516</v>
      </c>
      <c r="M99" s="9" t="s">
        <v>17</v>
      </c>
      <c r="N99" s="9" t="s">
        <v>38</v>
      </c>
    </row>
    <row r="100" spans="1:14" ht="16.5" x14ac:dyDescent="0.3">
      <c r="A100" s="2">
        <v>99</v>
      </c>
      <c r="B100" s="2" t="s">
        <v>9</v>
      </c>
      <c r="C100" s="2" t="s">
        <v>7</v>
      </c>
      <c r="D100" s="3">
        <v>8354</v>
      </c>
      <c r="E100" s="4">
        <v>42516</v>
      </c>
      <c r="F100" s="2" t="s">
        <v>15</v>
      </c>
      <c r="G100" s="6"/>
      <c r="H100">
        <v>99</v>
      </c>
      <c r="I100" s="9" t="s">
        <v>9</v>
      </c>
      <c r="J100" s="9" t="s">
        <v>7</v>
      </c>
      <c r="K100">
        <v>8354</v>
      </c>
      <c r="L100" s="10">
        <v>42516</v>
      </c>
      <c r="M100" s="9" t="s">
        <v>15</v>
      </c>
      <c r="N100" s="9" t="s">
        <v>38</v>
      </c>
    </row>
    <row r="101" spans="1:14" ht="16.5" x14ac:dyDescent="0.3">
      <c r="A101" s="2">
        <v>100</v>
      </c>
      <c r="B101" s="2" t="s">
        <v>11</v>
      </c>
      <c r="C101" s="2" t="s">
        <v>12</v>
      </c>
      <c r="D101" s="3">
        <v>5182</v>
      </c>
      <c r="E101" s="4">
        <v>42517</v>
      </c>
      <c r="F101" s="2" t="s">
        <v>8</v>
      </c>
      <c r="G101" s="6"/>
      <c r="H101">
        <v>100</v>
      </c>
      <c r="I101" s="9" t="s">
        <v>11</v>
      </c>
      <c r="J101" s="9" t="s">
        <v>12</v>
      </c>
      <c r="K101">
        <v>5182</v>
      </c>
      <c r="L101" s="10">
        <v>42517</v>
      </c>
      <c r="M101" s="9" t="s">
        <v>8</v>
      </c>
      <c r="N101" s="9" t="s">
        <v>38</v>
      </c>
    </row>
    <row r="102" spans="1:14" ht="16.5" x14ac:dyDescent="0.3">
      <c r="A102" s="2">
        <v>101</v>
      </c>
      <c r="B102" s="2" t="s">
        <v>19</v>
      </c>
      <c r="C102" s="2" t="s">
        <v>12</v>
      </c>
      <c r="D102" s="3">
        <v>2193</v>
      </c>
      <c r="E102" s="4">
        <v>42517</v>
      </c>
      <c r="F102" s="2" t="s">
        <v>20</v>
      </c>
      <c r="G102" s="6"/>
      <c r="H102">
        <v>101</v>
      </c>
      <c r="I102" s="9" t="s">
        <v>19</v>
      </c>
      <c r="J102" s="9" t="s">
        <v>12</v>
      </c>
      <c r="K102">
        <v>2193</v>
      </c>
      <c r="L102" s="10">
        <v>42517</v>
      </c>
      <c r="M102" s="9" t="s">
        <v>20</v>
      </c>
      <c r="N102" s="9" t="s">
        <v>38</v>
      </c>
    </row>
    <row r="103" spans="1:14" ht="16.5" x14ac:dyDescent="0.3">
      <c r="A103" s="2">
        <v>102</v>
      </c>
      <c r="B103" s="2" t="s">
        <v>21</v>
      </c>
      <c r="C103" s="2" t="s">
        <v>12</v>
      </c>
      <c r="D103" s="3">
        <v>3647</v>
      </c>
      <c r="E103" s="4">
        <v>42518</v>
      </c>
      <c r="F103" s="2" t="s">
        <v>8</v>
      </c>
      <c r="G103" s="6"/>
      <c r="H103">
        <v>102</v>
      </c>
      <c r="I103" s="9" t="s">
        <v>21</v>
      </c>
      <c r="J103" s="9" t="s">
        <v>12</v>
      </c>
      <c r="K103">
        <v>3647</v>
      </c>
      <c r="L103" s="10">
        <v>42518</v>
      </c>
      <c r="M103" s="9" t="s">
        <v>8</v>
      </c>
      <c r="N103" s="9" t="s">
        <v>38</v>
      </c>
    </row>
    <row r="104" spans="1:14" ht="16.5" x14ac:dyDescent="0.3">
      <c r="A104" s="2">
        <v>103</v>
      </c>
      <c r="B104" s="2" t="s">
        <v>19</v>
      </c>
      <c r="C104" s="2" t="s">
        <v>12</v>
      </c>
      <c r="D104" s="3">
        <v>4104</v>
      </c>
      <c r="E104" s="4">
        <v>42518</v>
      </c>
      <c r="F104" s="2" t="s">
        <v>8</v>
      </c>
      <c r="G104" s="6"/>
      <c r="H104">
        <v>103</v>
      </c>
      <c r="I104" s="9" t="s">
        <v>19</v>
      </c>
      <c r="J104" s="9" t="s">
        <v>12</v>
      </c>
      <c r="K104">
        <v>4104</v>
      </c>
      <c r="L104" s="10">
        <v>42518</v>
      </c>
      <c r="M104" s="9" t="s">
        <v>8</v>
      </c>
      <c r="N104" s="9" t="s">
        <v>38</v>
      </c>
    </row>
    <row r="105" spans="1:14" ht="16.5" x14ac:dyDescent="0.3">
      <c r="A105" s="2">
        <v>104</v>
      </c>
      <c r="B105" s="2" t="s">
        <v>6</v>
      </c>
      <c r="C105" s="2" t="s">
        <v>7</v>
      </c>
      <c r="D105" s="3">
        <v>7457</v>
      </c>
      <c r="E105" s="4">
        <v>42518</v>
      </c>
      <c r="F105" s="2" t="s">
        <v>8</v>
      </c>
      <c r="G105" s="6"/>
      <c r="H105">
        <v>104</v>
      </c>
      <c r="I105" s="9" t="s">
        <v>6</v>
      </c>
      <c r="J105" s="9" t="s">
        <v>7</v>
      </c>
      <c r="K105">
        <v>7457</v>
      </c>
      <c r="L105" s="10">
        <v>42518</v>
      </c>
      <c r="M105" s="9" t="s">
        <v>8</v>
      </c>
      <c r="N105" s="9" t="s">
        <v>38</v>
      </c>
    </row>
    <row r="106" spans="1:14" ht="16.5" x14ac:dyDescent="0.3">
      <c r="A106" s="2">
        <v>105</v>
      </c>
      <c r="B106" s="2" t="s">
        <v>21</v>
      </c>
      <c r="C106" s="2" t="s">
        <v>12</v>
      </c>
      <c r="D106" s="3">
        <v>3767</v>
      </c>
      <c r="E106" s="4">
        <v>42519</v>
      </c>
      <c r="F106" s="2" t="s">
        <v>13</v>
      </c>
      <c r="G106" s="6"/>
      <c r="H106">
        <v>105</v>
      </c>
      <c r="I106" s="9" t="s">
        <v>21</v>
      </c>
      <c r="J106" s="9" t="s">
        <v>12</v>
      </c>
      <c r="K106">
        <v>3767</v>
      </c>
      <c r="L106" s="10">
        <v>42519</v>
      </c>
      <c r="M106" s="9" t="s">
        <v>13</v>
      </c>
      <c r="N106" s="9" t="s">
        <v>38</v>
      </c>
    </row>
    <row r="107" spans="1:14" ht="16.5" x14ac:dyDescent="0.3">
      <c r="A107" s="2">
        <v>106</v>
      </c>
      <c r="B107" s="2" t="s">
        <v>9</v>
      </c>
      <c r="C107" s="2" t="s">
        <v>7</v>
      </c>
      <c r="D107" s="3">
        <v>4685</v>
      </c>
      <c r="E107" s="4">
        <v>42520</v>
      </c>
      <c r="F107" s="2" t="s">
        <v>15</v>
      </c>
      <c r="G107" s="6"/>
      <c r="H107">
        <v>106</v>
      </c>
      <c r="I107" s="9" t="s">
        <v>9</v>
      </c>
      <c r="J107" s="9" t="s">
        <v>7</v>
      </c>
      <c r="K107">
        <v>4685</v>
      </c>
      <c r="L107" s="10">
        <v>42520</v>
      </c>
      <c r="M107" s="9" t="s">
        <v>15</v>
      </c>
      <c r="N107" s="9" t="s">
        <v>38</v>
      </c>
    </row>
    <row r="108" spans="1:14" ht="16.5" x14ac:dyDescent="0.3">
      <c r="A108" s="2">
        <v>107</v>
      </c>
      <c r="B108" s="2" t="s">
        <v>11</v>
      </c>
      <c r="C108" s="2" t="s">
        <v>12</v>
      </c>
      <c r="D108" s="3">
        <v>3917</v>
      </c>
      <c r="E108" s="4">
        <v>42525</v>
      </c>
      <c r="F108" s="2" t="s">
        <v>8</v>
      </c>
      <c r="G108" s="6"/>
      <c r="H108">
        <v>107</v>
      </c>
      <c r="I108" s="9" t="s">
        <v>11</v>
      </c>
      <c r="J108" s="9" t="s">
        <v>12</v>
      </c>
      <c r="K108">
        <v>3917</v>
      </c>
      <c r="L108" s="10">
        <v>42525</v>
      </c>
      <c r="M108" s="9" t="s">
        <v>8</v>
      </c>
      <c r="N108" s="9" t="s">
        <v>39</v>
      </c>
    </row>
    <row r="109" spans="1:14" ht="16.5" x14ac:dyDescent="0.3">
      <c r="A109" s="2">
        <v>108</v>
      </c>
      <c r="B109" s="2" t="s">
        <v>19</v>
      </c>
      <c r="C109" s="2" t="s">
        <v>12</v>
      </c>
      <c r="D109" s="3">
        <v>521</v>
      </c>
      <c r="E109" s="4">
        <v>42525</v>
      </c>
      <c r="F109" s="2" t="s">
        <v>13</v>
      </c>
      <c r="G109" s="6"/>
      <c r="H109">
        <v>108</v>
      </c>
      <c r="I109" s="9" t="s">
        <v>19</v>
      </c>
      <c r="J109" s="9" t="s">
        <v>12</v>
      </c>
      <c r="K109">
        <v>521</v>
      </c>
      <c r="L109" s="10">
        <v>42525</v>
      </c>
      <c r="M109" s="9" t="s">
        <v>13</v>
      </c>
      <c r="N109" s="9" t="s">
        <v>39</v>
      </c>
    </row>
    <row r="110" spans="1:14" ht="16.5" x14ac:dyDescent="0.3">
      <c r="A110" s="2">
        <v>109</v>
      </c>
      <c r="B110" s="2" t="s">
        <v>19</v>
      </c>
      <c r="C110" s="2" t="s">
        <v>12</v>
      </c>
      <c r="D110" s="3">
        <v>5605</v>
      </c>
      <c r="E110" s="4">
        <v>42531</v>
      </c>
      <c r="F110" s="2" t="s">
        <v>20</v>
      </c>
      <c r="G110" s="6"/>
      <c r="H110">
        <v>109</v>
      </c>
      <c r="I110" s="9" t="s">
        <v>19</v>
      </c>
      <c r="J110" s="9" t="s">
        <v>12</v>
      </c>
      <c r="K110">
        <v>5605</v>
      </c>
      <c r="L110" s="10">
        <v>42531</v>
      </c>
      <c r="M110" s="9" t="s">
        <v>20</v>
      </c>
      <c r="N110" s="9" t="s">
        <v>39</v>
      </c>
    </row>
    <row r="111" spans="1:14" ht="16.5" x14ac:dyDescent="0.3">
      <c r="A111" s="2">
        <v>110</v>
      </c>
      <c r="B111" s="2" t="s">
        <v>9</v>
      </c>
      <c r="C111" s="2" t="s">
        <v>7</v>
      </c>
      <c r="D111" s="3">
        <v>9630</v>
      </c>
      <c r="E111" s="4">
        <v>42532</v>
      </c>
      <c r="F111" s="2" t="s">
        <v>15</v>
      </c>
      <c r="G111" s="6"/>
      <c r="H111">
        <v>110</v>
      </c>
      <c r="I111" s="9" t="s">
        <v>9</v>
      </c>
      <c r="J111" s="9" t="s">
        <v>7</v>
      </c>
      <c r="K111">
        <v>9630</v>
      </c>
      <c r="L111" s="10">
        <v>42532</v>
      </c>
      <c r="M111" s="9" t="s">
        <v>15</v>
      </c>
      <c r="N111" s="9" t="s">
        <v>39</v>
      </c>
    </row>
    <row r="112" spans="1:14" ht="16.5" x14ac:dyDescent="0.3">
      <c r="A112" s="2">
        <v>111</v>
      </c>
      <c r="B112" s="2" t="s">
        <v>11</v>
      </c>
      <c r="C112" s="2" t="s">
        <v>12</v>
      </c>
      <c r="D112" s="3">
        <v>6941</v>
      </c>
      <c r="E112" s="4">
        <v>42541</v>
      </c>
      <c r="F112" s="2" t="s">
        <v>13</v>
      </c>
      <c r="G112" s="6"/>
      <c r="H112">
        <v>111</v>
      </c>
      <c r="I112" s="9" t="s">
        <v>11</v>
      </c>
      <c r="J112" s="9" t="s">
        <v>12</v>
      </c>
      <c r="K112">
        <v>6941</v>
      </c>
      <c r="L112" s="10">
        <v>42541</v>
      </c>
      <c r="M112" s="9" t="s">
        <v>13</v>
      </c>
      <c r="N112" s="9" t="s">
        <v>39</v>
      </c>
    </row>
    <row r="113" spans="1:14" ht="16.5" x14ac:dyDescent="0.3">
      <c r="A113" s="2">
        <v>112</v>
      </c>
      <c r="B113" s="2" t="s">
        <v>9</v>
      </c>
      <c r="C113" s="2" t="s">
        <v>7</v>
      </c>
      <c r="D113" s="3">
        <v>7231</v>
      </c>
      <c r="E113" s="4">
        <v>42541</v>
      </c>
      <c r="F113" s="2" t="s">
        <v>10</v>
      </c>
      <c r="G113" s="6"/>
      <c r="H113">
        <v>112</v>
      </c>
      <c r="I113" s="9" t="s">
        <v>9</v>
      </c>
      <c r="J113" s="9" t="s">
        <v>7</v>
      </c>
      <c r="K113">
        <v>7231</v>
      </c>
      <c r="L113" s="10">
        <v>42541</v>
      </c>
      <c r="M113" s="9" t="s">
        <v>10</v>
      </c>
      <c r="N113" s="9" t="s">
        <v>39</v>
      </c>
    </row>
    <row r="114" spans="1:14" ht="16.5" x14ac:dyDescent="0.3">
      <c r="A114" s="2">
        <v>113</v>
      </c>
      <c r="B114" s="2" t="s">
        <v>9</v>
      </c>
      <c r="C114" s="2" t="s">
        <v>7</v>
      </c>
      <c r="D114" s="3">
        <v>8891</v>
      </c>
      <c r="E114" s="4">
        <v>42544</v>
      </c>
      <c r="F114" s="2" t="s">
        <v>17</v>
      </c>
      <c r="G114" s="6"/>
      <c r="H114">
        <v>113</v>
      </c>
      <c r="I114" s="9" t="s">
        <v>9</v>
      </c>
      <c r="J114" s="9" t="s">
        <v>7</v>
      </c>
      <c r="K114">
        <v>8891</v>
      </c>
      <c r="L114" s="10">
        <v>42544</v>
      </c>
      <c r="M114" s="9" t="s">
        <v>17</v>
      </c>
      <c r="N114" s="9" t="s">
        <v>39</v>
      </c>
    </row>
    <row r="115" spans="1:14" ht="16.5" x14ac:dyDescent="0.3">
      <c r="A115" s="2">
        <v>114</v>
      </c>
      <c r="B115" s="2" t="s">
        <v>11</v>
      </c>
      <c r="C115" s="2" t="s">
        <v>12</v>
      </c>
      <c r="D115" s="3">
        <v>107</v>
      </c>
      <c r="E115" s="4">
        <v>42546</v>
      </c>
      <c r="F115" s="2" t="s">
        <v>20</v>
      </c>
      <c r="G115" s="6"/>
      <c r="H115">
        <v>114</v>
      </c>
      <c r="I115" s="9" t="s">
        <v>11</v>
      </c>
      <c r="J115" s="9" t="s">
        <v>12</v>
      </c>
      <c r="K115">
        <v>107</v>
      </c>
      <c r="L115" s="10">
        <v>42546</v>
      </c>
      <c r="M115" s="9" t="s">
        <v>20</v>
      </c>
      <c r="N115" s="9" t="s">
        <v>39</v>
      </c>
    </row>
    <row r="116" spans="1:14" ht="16.5" x14ac:dyDescent="0.3">
      <c r="A116" s="2">
        <v>115</v>
      </c>
      <c r="B116" s="2" t="s">
        <v>11</v>
      </c>
      <c r="C116" s="2" t="s">
        <v>12</v>
      </c>
      <c r="D116" s="3">
        <v>4243</v>
      </c>
      <c r="E116" s="4">
        <v>42547</v>
      </c>
      <c r="F116" s="2" t="s">
        <v>8</v>
      </c>
      <c r="G116" s="6"/>
      <c r="H116">
        <v>115</v>
      </c>
      <c r="I116" s="9" t="s">
        <v>11</v>
      </c>
      <c r="J116" s="9" t="s">
        <v>12</v>
      </c>
      <c r="K116">
        <v>4243</v>
      </c>
      <c r="L116" s="10">
        <v>42547</v>
      </c>
      <c r="M116" s="9" t="s">
        <v>8</v>
      </c>
      <c r="N116" s="9" t="s">
        <v>39</v>
      </c>
    </row>
    <row r="117" spans="1:14" ht="16.5" x14ac:dyDescent="0.3">
      <c r="A117" s="2">
        <v>116</v>
      </c>
      <c r="B117" s="2" t="s">
        <v>16</v>
      </c>
      <c r="C117" s="2" t="s">
        <v>12</v>
      </c>
      <c r="D117" s="3">
        <v>4514</v>
      </c>
      <c r="E117" s="4">
        <v>42548</v>
      </c>
      <c r="F117" s="2" t="s">
        <v>8</v>
      </c>
      <c r="G117" s="6"/>
      <c r="H117">
        <v>116</v>
      </c>
      <c r="I117" s="9" t="s">
        <v>16</v>
      </c>
      <c r="J117" s="9" t="s">
        <v>12</v>
      </c>
      <c r="K117">
        <v>4514</v>
      </c>
      <c r="L117" s="10">
        <v>42548</v>
      </c>
      <c r="M117" s="9" t="s">
        <v>8</v>
      </c>
      <c r="N117" s="9" t="s">
        <v>39</v>
      </c>
    </row>
    <row r="118" spans="1:14" ht="16.5" x14ac:dyDescent="0.3">
      <c r="A118" s="2">
        <v>117</v>
      </c>
      <c r="B118" s="2" t="s">
        <v>21</v>
      </c>
      <c r="C118" s="2" t="s">
        <v>12</v>
      </c>
      <c r="D118" s="3">
        <v>5480</v>
      </c>
      <c r="E118" s="4">
        <v>42553</v>
      </c>
      <c r="F118" s="2" t="s">
        <v>8</v>
      </c>
      <c r="G118" s="6"/>
      <c r="H118">
        <v>117</v>
      </c>
      <c r="I118" s="9" t="s">
        <v>21</v>
      </c>
      <c r="J118" s="9" t="s">
        <v>12</v>
      </c>
      <c r="K118">
        <v>5480</v>
      </c>
      <c r="L118" s="10">
        <v>42553</v>
      </c>
      <c r="M118" s="9" t="s">
        <v>8</v>
      </c>
      <c r="N118" s="9" t="s">
        <v>40</v>
      </c>
    </row>
    <row r="119" spans="1:14" ht="16.5" x14ac:dyDescent="0.3">
      <c r="A119" s="2">
        <v>118</v>
      </c>
      <c r="B119" s="2" t="s">
        <v>11</v>
      </c>
      <c r="C119" s="2" t="s">
        <v>12</v>
      </c>
      <c r="D119" s="3">
        <v>5002</v>
      </c>
      <c r="E119" s="4">
        <v>42553</v>
      </c>
      <c r="F119" s="2" t="s">
        <v>20</v>
      </c>
      <c r="G119" s="6"/>
      <c r="H119">
        <v>118</v>
      </c>
      <c r="I119" s="9" t="s">
        <v>11</v>
      </c>
      <c r="J119" s="9" t="s">
        <v>12</v>
      </c>
      <c r="K119">
        <v>5002</v>
      </c>
      <c r="L119" s="10">
        <v>42553</v>
      </c>
      <c r="M119" s="9" t="s">
        <v>20</v>
      </c>
      <c r="N119" s="9" t="s">
        <v>40</v>
      </c>
    </row>
    <row r="120" spans="1:14" ht="16.5" x14ac:dyDescent="0.3">
      <c r="A120" s="2">
        <v>119</v>
      </c>
      <c r="B120" s="2" t="s">
        <v>11</v>
      </c>
      <c r="C120" s="2" t="s">
        <v>12</v>
      </c>
      <c r="D120" s="3">
        <v>8530</v>
      </c>
      <c r="E120" s="4">
        <v>42556</v>
      </c>
      <c r="F120" s="2" t="s">
        <v>13</v>
      </c>
      <c r="G120" s="6"/>
      <c r="H120">
        <v>119</v>
      </c>
      <c r="I120" s="9" t="s">
        <v>11</v>
      </c>
      <c r="J120" s="9" t="s">
        <v>12</v>
      </c>
      <c r="K120">
        <v>8530</v>
      </c>
      <c r="L120" s="10">
        <v>42556</v>
      </c>
      <c r="M120" s="9" t="s">
        <v>13</v>
      </c>
      <c r="N120" s="9" t="s">
        <v>40</v>
      </c>
    </row>
    <row r="121" spans="1:14" ht="16.5" x14ac:dyDescent="0.3">
      <c r="A121" s="2">
        <v>120</v>
      </c>
      <c r="B121" s="2" t="s">
        <v>16</v>
      </c>
      <c r="C121" s="2" t="s">
        <v>12</v>
      </c>
      <c r="D121" s="3">
        <v>4819</v>
      </c>
      <c r="E121" s="4">
        <v>42558</v>
      </c>
      <c r="F121" s="2" t="s">
        <v>18</v>
      </c>
      <c r="G121" s="6"/>
      <c r="H121">
        <v>120</v>
      </c>
      <c r="I121" s="9" t="s">
        <v>16</v>
      </c>
      <c r="J121" s="9" t="s">
        <v>12</v>
      </c>
      <c r="K121">
        <v>4819</v>
      </c>
      <c r="L121" s="10">
        <v>42558</v>
      </c>
      <c r="M121" s="9" t="s">
        <v>18</v>
      </c>
      <c r="N121" s="9" t="s">
        <v>40</v>
      </c>
    </row>
    <row r="122" spans="1:14" ht="16.5" x14ac:dyDescent="0.3">
      <c r="A122" s="2">
        <v>121</v>
      </c>
      <c r="B122" s="2" t="s">
        <v>9</v>
      </c>
      <c r="C122" s="2" t="s">
        <v>7</v>
      </c>
      <c r="D122" s="3">
        <v>6343</v>
      </c>
      <c r="E122" s="4">
        <v>42562</v>
      </c>
      <c r="F122" s="2" t="s">
        <v>10</v>
      </c>
      <c r="G122" s="6"/>
      <c r="H122">
        <v>121</v>
      </c>
      <c r="I122" s="9" t="s">
        <v>9</v>
      </c>
      <c r="J122" s="9" t="s">
        <v>7</v>
      </c>
      <c r="K122">
        <v>6343</v>
      </c>
      <c r="L122" s="10">
        <v>42562</v>
      </c>
      <c r="M122" s="9" t="s">
        <v>10</v>
      </c>
      <c r="N122" s="9" t="s">
        <v>40</v>
      </c>
    </row>
    <row r="123" spans="1:14" ht="16.5" x14ac:dyDescent="0.3">
      <c r="A123" s="2">
        <v>122</v>
      </c>
      <c r="B123" s="2" t="s">
        <v>16</v>
      </c>
      <c r="C123" s="2" t="s">
        <v>12</v>
      </c>
      <c r="D123" s="3">
        <v>2318</v>
      </c>
      <c r="E123" s="4">
        <v>42564</v>
      </c>
      <c r="F123" s="2" t="s">
        <v>10</v>
      </c>
      <c r="G123" s="6"/>
      <c r="H123">
        <v>122</v>
      </c>
      <c r="I123" s="9" t="s">
        <v>16</v>
      </c>
      <c r="J123" s="9" t="s">
        <v>12</v>
      </c>
      <c r="K123">
        <v>2318</v>
      </c>
      <c r="L123" s="10">
        <v>42564</v>
      </c>
      <c r="M123" s="9" t="s">
        <v>10</v>
      </c>
      <c r="N123" s="9" t="s">
        <v>40</v>
      </c>
    </row>
    <row r="124" spans="1:14" ht="16.5" x14ac:dyDescent="0.3">
      <c r="A124" s="2">
        <v>123</v>
      </c>
      <c r="B124" s="2" t="s">
        <v>16</v>
      </c>
      <c r="C124" s="2" t="s">
        <v>12</v>
      </c>
      <c r="D124" s="3">
        <v>220</v>
      </c>
      <c r="E124" s="4">
        <v>42571</v>
      </c>
      <c r="F124" s="2" t="s">
        <v>10</v>
      </c>
      <c r="G124" s="6"/>
      <c r="H124">
        <v>123</v>
      </c>
      <c r="I124" s="9" t="s">
        <v>16</v>
      </c>
      <c r="J124" s="9" t="s">
        <v>12</v>
      </c>
      <c r="K124">
        <v>220</v>
      </c>
      <c r="L124" s="10">
        <v>42571</v>
      </c>
      <c r="M124" s="9" t="s">
        <v>10</v>
      </c>
      <c r="N124" s="9" t="s">
        <v>40</v>
      </c>
    </row>
    <row r="125" spans="1:14" ht="16.5" x14ac:dyDescent="0.3">
      <c r="A125" s="2">
        <v>124</v>
      </c>
      <c r="B125" s="2" t="s">
        <v>16</v>
      </c>
      <c r="C125" s="2" t="s">
        <v>12</v>
      </c>
      <c r="D125" s="3">
        <v>6341</v>
      </c>
      <c r="E125" s="4">
        <v>42571</v>
      </c>
      <c r="F125" s="2" t="s">
        <v>18</v>
      </c>
      <c r="G125" s="6"/>
      <c r="H125">
        <v>124</v>
      </c>
      <c r="I125" s="9" t="s">
        <v>16</v>
      </c>
      <c r="J125" s="9" t="s">
        <v>12</v>
      </c>
      <c r="K125">
        <v>6341</v>
      </c>
      <c r="L125" s="10">
        <v>42571</v>
      </c>
      <c r="M125" s="9" t="s">
        <v>18</v>
      </c>
      <c r="N125" s="9" t="s">
        <v>40</v>
      </c>
    </row>
    <row r="126" spans="1:14" ht="16.5" x14ac:dyDescent="0.3">
      <c r="A126" s="2">
        <v>125</v>
      </c>
      <c r="B126" s="2" t="s">
        <v>19</v>
      </c>
      <c r="C126" s="2" t="s">
        <v>12</v>
      </c>
      <c r="D126" s="3">
        <v>330</v>
      </c>
      <c r="E126" s="4">
        <v>42571</v>
      </c>
      <c r="F126" s="2" t="s">
        <v>15</v>
      </c>
      <c r="G126" s="6"/>
      <c r="H126">
        <v>125</v>
      </c>
      <c r="I126" s="9" t="s">
        <v>19</v>
      </c>
      <c r="J126" s="9" t="s">
        <v>12</v>
      </c>
      <c r="K126">
        <v>330</v>
      </c>
      <c r="L126" s="10">
        <v>42571</v>
      </c>
      <c r="M126" s="9" t="s">
        <v>15</v>
      </c>
      <c r="N126" s="9" t="s">
        <v>40</v>
      </c>
    </row>
    <row r="127" spans="1:14" ht="16.5" x14ac:dyDescent="0.3">
      <c r="A127" s="2">
        <v>126</v>
      </c>
      <c r="B127" s="2" t="s">
        <v>9</v>
      </c>
      <c r="C127" s="2" t="s">
        <v>7</v>
      </c>
      <c r="D127" s="3">
        <v>3027</v>
      </c>
      <c r="E127" s="4">
        <v>42571</v>
      </c>
      <c r="F127" s="2" t="s">
        <v>10</v>
      </c>
      <c r="G127" s="6"/>
      <c r="H127">
        <v>126</v>
      </c>
      <c r="I127" s="9" t="s">
        <v>9</v>
      </c>
      <c r="J127" s="9" t="s">
        <v>7</v>
      </c>
      <c r="K127">
        <v>3027</v>
      </c>
      <c r="L127" s="10">
        <v>42571</v>
      </c>
      <c r="M127" s="9" t="s">
        <v>10</v>
      </c>
      <c r="N127" s="9" t="s">
        <v>40</v>
      </c>
    </row>
    <row r="128" spans="1:14" ht="16.5" x14ac:dyDescent="0.3">
      <c r="A128" s="2">
        <v>127</v>
      </c>
      <c r="B128" s="2" t="s">
        <v>16</v>
      </c>
      <c r="C128" s="2" t="s">
        <v>12</v>
      </c>
      <c r="D128" s="3">
        <v>850</v>
      </c>
      <c r="E128" s="4">
        <v>42573</v>
      </c>
      <c r="F128" s="2" t="s">
        <v>18</v>
      </c>
      <c r="G128" s="6"/>
      <c r="H128">
        <v>127</v>
      </c>
      <c r="I128" s="9" t="s">
        <v>16</v>
      </c>
      <c r="J128" s="9" t="s">
        <v>12</v>
      </c>
      <c r="K128">
        <v>850</v>
      </c>
      <c r="L128" s="10">
        <v>42573</v>
      </c>
      <c r="M128" s="9" t="s">
        <v>18</v>
      </c>
      <c r="N128" s="9" t="s">
        <v>40</v>
      </c>
    </row>
    <row r="129" spans="1:14" ht="16.5" x14ac:dyDescent="0.3">
      <c r="A129" s="2">
        <v>128</v>
      </c>
      <c r="B129" s="2" t="s">
        <v>11</v>
      </c>
      <c r="C129" s="2" t="s">
        <v>12</v>
      </c>
      <c r="D129" s="3">
        <v>8986</v>
      </c>
      <c r="E129" s="4">
        <v>42574</v>
      </c>
      <c r="F129" s="2" t="s">
        <v>10</v>
      </c>
      <c r="G129" s="6"/>
      <c r="H129">
        <v>128</v>
      </c>
      <c r="I129" s="9" t="s">
        <v>11</v>
      </c>
      <c r="J129" s="9" t="s">
        <v>12</v>
      </c>
      <c r="K129">
        <v>8986</v>
      </c>
      <c r="L129" s="10">
        <v>42574</v>
      </c>
      <c r="M129" s="9" t="s">
        <v>10</v>
      </c>
      <c r="N129" s="9" t="s">
        <v>40</v>
      </c>
    </row>
    <row r="130" spans="1:14" ht="16.5" x14ac:dyDescent="0.3">
      <c r="A130" s="2">
        <v>129</v>
      </c>
      <c r="B130" s="2" t="s">
        <v>9</v>
      </c>
      <c r="C130" s="2" t="s">
        <v>7</v>
      </c>
      <c r="D130" s="3">
        <v>3800</v>
      </c>
      <c r="E130" s="4">
        <v>42576</v>
      </c>
      <c r="F130" s="2" t="s">
        <v>8</v>
      </c>
      <c r="G130" s="6"/>
      <c r="H130">
        <v>129</v>
      </c>
      <c r="I130" s="9" t="s">
        <v>9</v>
      </c>
      <c r="J130" s="9" t="s">
        <v>7</v>
      </c>
      <c r="K130">
        <v>3800</v>
      </c>
      <c r="L130" s="10">
        <v>42576</v>
      </c>
      <c r="M130" s="9" t="s">
        <v>8</v>
      </c>
      <c r="N130" s="9" t="s">
        <v>40</v>
      </c>
    </row>
    <row r="131" spans="1:14" ht="16.5" x14ac:dyDescent="0.3">
      <c r="A131" s="2">
        <v>130</v>
      </c>
      <c r="B131" s="2" t="s">
        <v>6</v>
      </c>
      <c r="C131" s="2" t="s">
        <v>7</v>
      </c>
      <c r="D131" s="3">
        <v>5751</v>
      </c>
      <c r="E131" s="4">
        <v>42579</v>
      </c>
      <c r="F131" s="2" t="s">
        <v>10</v>
      </c>
      <c r="G131" s="6"/>
      <c r="H131">
        <v>130</v>
      </c>
      <c r="I131" s="9" t="s">
        <v>6</v>
      </c>
      <c r="J131" s="9" t="s">
        <v>7</v>
      </c>
      <c r="K131">
        <v>5751</v>
      </c>
      <c r="L131" s="10">
        <v>42579</v>
      </c>
      <c r="M131" s="9" t="s">
        <v>10</v>
      </c>
      <c r="N131" s="9" t="s">
        <v>40</v>
      </c>
    </row>
    <row r="132" spans="1:14" ht="16.5" x14ac:dyDescent="0.3">
      <c r="A132" s="2">
        <v>131</v>
      </c>
      <c r="B132" s="2" t="s">
        <v>19</v>
      </c>
      <c r="C132" s="2" t="s">
        <v>12</v>
      </c>
      <c r="D132" s="3">
        <v>1704</v>
      </c>
      <c r="E132" s="4">
        <v>42580</v>
      </c>
      <c r="F132" s="2" t="s">
        <v>10</v>
      </c>
      <c r="G132" s="6"/>
      <c r="H132">
        <v>131</v>
      </c>
      <c r="I132" s="9" t="s">
        <v>19</v>
      </c>
      <c r="J132" s="9" t="s">
        <v>12</v>
      </c>
      <c r="K132">
        <v>1704</v>
      </c>
      <c r="L132" s="10">
        <v>42580</v>
      </c>
      <c r="M132" s="9" t="s">
        <v>10</v>
      </c>
      <c r="N132" s="9" t="s">
        <v>40</v>
      </c>
    </row>
    <row r="133" spans="1:14" ht="16.5" x14ac:dyDescent="0.3">
      <c r="A133" s="2">
        <v>132</v>
      </c>
      <c r="B133" s="2" t="s">
        <v>11</v>
      </c>
      <c r="C133" s="2" t="s">
        <v>12</v>
      </c>
      <c r="D133" s="3">
        <v>7966</v>
      </c>
      <c r="E133" s="4">
        <v>42581</v>
      </c>
      <c r="F133" s="2" t="s">
        <v>17</v>
      </c>
      <c r="G133" s="6"/>
      <c r="H133">
        <v>132</v>
      </c>
      <c r="I133" s="9" t="s">
        <v>11</v>
      </c>
      <c r="J133" s="9" t="s">
        <v>12</v>
      </c>
      <c r="K133">
        <v>7966</v>
      </c>
      <c r="L133" s="10">
        <v>42581</v>
      </c>
      <c r="M133" s="9" t="s">
        <v>17</v>
      </c>
      <c r="N133" s="9" t="s">
        <v>40</v>
      </c>
    </row>
    <row r="134" spans="1:14" ht="16.5" x14ac:dyDescent="0.3">
      <c r="A134" s="2">
        <v>133</v>
      </c>
      <c r="B134" s="2" t="s">
        <v>11</v>
      </c>
      <c r="C134" s="2" t="s">
        <v>12</v>
      </c>
      <c r="D134" s="3">
        <v>852</v>
      </c>
      <c r="E134" s="4">
        <v>42582</v>
      </c>
      <c r="F134" s="2" t="s">
        <v>8</v>
      </c>
      <c r="G134" s="6"/>
      <c r="H134">
        <v>133</v>
      </c>
      <c r="I134" s="9" t="s">
        <v>11</v>
      </c>
      <c r="J134" s="9" t="s">
        <v>12</v>
      </c>
      <c r="K134">
        <v>852</v>
      </c>
      <c r="L134" s="10">
        <v>42582</v>
      </c>
      <c r="M134" s="9" t="s">
        <v>8</v>
      </c>
      <c r="N134" s="9" t="s">
        <v>40</v>
      </c>
    </row>
    <row r="135" spans="1:14" ht="16.5" x14ac:dyDescent="0.3">
      <c r="A135" s="2">
        <v>134</v>
      </c>
      <c r="B135" s="2" t="s">
        <v>14</v>
      </c>
      <c r="C135" s="2" t="s">
        <v>7</v>
      </c>
      <c r="D135" s="3">
        <v>8416</v>
      </c>
      <c r="E135" s="4">
        <v>42582</v>
      </c>
      <c r="F135" s="2" t="s">
        <v>17</v>
      </c>
      <c r="G135" s="6"/>
      <c r="H135">
        <v>134</v>
      </c>
      <c r="I135" s="9" t="s">
        <v>14</v>
      </c>
      <c r="J135" s="9" t="s">
        <v>7</v>
      </c>
      <c r="K135">
        <v>8416</v>
      </c>
      <c r="L135" s="10">
        <v>42582</v>
      </c>
      <c r="M135" s="9" t="s">
        <v>17</v>
      </c>
      <c r="N135" s="9" t="s">
        <v>40</v>
      </c>
    </row>
    <row r="136" spans="1:14" ht="16.5" x14ac:dyDescent="0.3">
      <c r="A136" s="2">
        <v>135</v>
      </c>
      <c r="B136" s="2" t="s">
        <v>11</v>
      </c>
      <c r="C136" s="2" t="s">
        <v>12</v>
      </c>
      <c r="D136" s="3">
        <v>7144</v>
      </c>
      <c r="E136" s="4">
        <v>42583</v>
      </c>
      <c r="F136" s="2" t="s">
        <v>20</v>
      </c>
      <c r="G136" s="6"/>
      <c r="H136">
        <v>135</v>
      </c>
      <c r="I136" s="9" t="s">
        <v>11</v>
      </c>
      <c r="J136" s="9" t="s">
        <v>12</v>
      </c>
      <c r="K136">
        <v>7144</v>
      </c>
      <c r="L136" s="10">
        <v>42583</v>
      </c>
      <c r="M136" s="9" t="s">
        <v>20</v>
      </c>
      <c r="N136" s="9" t="s">
        <v>41</v>
      </c>
    </row>
    <row r="137" spans="1:14" ht="16.5" x14ac:dyDescent="0.3">
      <c r="A137" s="2">
        <v>136</v>
      </c>
      <c r="B137" s="2" t="s">
        <v>9</v>
      </c>
      <c r="C137" s="2" t="s">
        <v>7</v>
      </c>
      <c r="D137" s="3">
        <v>7854</v>
      </c>
      <c r="E137" s="4">
        <v>42583</v>
      </c>
      <c r="F137" s="2" t="s">
        <v>8</v>
      </c>
      <c r="G137" s="6"/>
      <c r="H137">
        <v>136</v>
      </c>
      <c r="I137" s="9" t="s">
        <v>9</v>
      </c>
      <c r="J137" s="9" t="s">
        <v>7</v>
      </c>
      <c r="K137">
        <v>7854</v>
      </c>
      <c r="L137" s="10">
        <v>42583</v>
      </c>
      <c r="M137" s="9" t="s">
        <v>8</v>
      </c>
      <c r="N137" s="9" t="s">
        <v>41</v>
      </c>
    </row>
    <row r="138" spans="1:14" ht="16.5" x14ac:dyDescent="0.3">
      <c r="A138" s="2">
        <v>137</v>
      </c>
      <c r="B138" s="2" t="s">
        <v>16</v>
      </c>
      <c r="C138" s="2" t="s">
        <v>12</v>
      </c>
      <c r="D138" s="3">
        <v>859</v>
      </c>
      <c r="E138" s="4">
        <v>42585</v>
      </c>
      <c r="F138" s="2" t="s">
        <v>8</v>
      </c>
      <c r="G138" s="6"/>
      <c r="H138">
        <v>137</v>
      </c>
      <c r="I138" s="9" t="s">
        <v>16</v>
      </c>
      <c r="J138" s="9" t="s">
        <v>12</v>
      </c>
      <c r="K138">
        <v>859</v>
      </c>
      <c r="L138" s="10">
        <v>42585</v>
      </c>
      <c r="M138" s="9" t="s">
        <v>8</v>
      </c>
      <c r="N138" s="9" t="s">
        <v>41</v>
      </c>
    </row>
    <row r="139" spans="1:14" ht="16.5" x14ac:dyDescent="0.3">
      <c r="A139" s="2">
        <v>138</v>
      </c>
      <c r="B139" s="2" t="s">
        <v>9</v>
      </c>
      <c r="C139" s="2" t="s">
        <v>7</v>
      </c>
      <c r="D139" s="3">
        <v>8049</v>
      </c>
      <c r="E139" s="4">
        <v>42594</v>
      </c>
      <c r="F139" s="2" t="s">
        <v>8</v>
      </c>
      <c r="G139" s="6"/>
      <c r="H139">
        <v>138</v>
      </c>
      <c r="I139" s="9" t="s">
        <v>9</v>
      </c>
      <c r="J139" s="9" t="s">
        <v>7</v>
      </c>
      <c r="K139">
        <v>8049</v>
      </c>
      <c r="L139" s="10">
        <v>42594</v>
      </c>
      <c r="M139" s="9" t="s">
        <v>8</v>
      </c>
      <c r="N139" s="9" t="s">
        <v>41</v>
      </c>
    </row>
    <row r="140" spans="1:14" ht="16.5" x14ac:dyDescent="0.3">
      <c r="A140" s="2">
        <v>139</v>
      </c>
      <c r="B140" s="2" t="s">
        <v>11</v>
      </c>
      <c r="C140" s="2" t="s">
        <v>12</v>
      </c>
      <c r="D140" s="3">
        <v>2836</v>
      </c>
      <c r="E140" s="4">
        <v>42595</v>
      </c>
      <c r="F140" s="2" t="s">
        <v>15</v>
      </c>
      <c r="G140" s="6"/>
      <c r="H140">
        <v>139</v>
      </c>
      <c r="I140" s="9" t="s">
        <v>11</v>
      </c>
      <c r="J140" s="9" t="s">
        <v>12</v>
      </c>
      <c r="K140">
        <v>2836</v>
      </c>
      <c r="L140" s="10">
        <v>42595</v>
      </c>
      <c r="M140" s="9" t="s">
        <v>15</v>
      </c>
      <c r="N140" s="9" t="s">
        <v>41</v>
      </c>
    </row>
    <row r="141" spans="1:14" ht="16.5" x14ac:dyDescent="0.3">
      <c r="A141" s="2">
        <v>140</v>
      </c>
      <c r="B141" s="2" t="s">
        <v>6</v>
      </c>
      <c r="C141" s="2" t="s">
        <v>7</v>
      </c>
      <c r="D141" s="3">
        <v>1743</v>
      </c>
      <c r="E141" s="4">
        <v>42601</v>
      </c>
      <c r="F141" s="2" t="s">
        <v>8</v>
      </c>
      <c r="G141" s="6"/>
      <c r="H141">
        <v>140</v>
      </c>
      <c r="I141" s="9" t="s">
        <v>6</v>
      </c>
      <c r="J141" s="9" t="s">
        <v>7</v>
      </c>
      <c r="K141">
        <v>1743</v>
      </c>
      <c r="L141" s="10">
        <v>42601</v>
      </c>
      <c r="M141" s="9" t="s">
        <v>8</v>
      </c>
      <c r="N141" s="9" t="s">
        <v>41</v>
      </c>
    </row>
    <row r="142" spans="1:14" ht="16.5" x14ac:dyDescent="0.3">
      <c r="A142" s="2">
        <v>141</v>
      </c>
      <c r="B142" s="2" t="s">
        <v>19</v>
      </c>
      <c r="C142" s="2" t="s">
        <v>12</v>
      </c>
      <c r="D142" s="3">
        <v>3844</v>
      </c>
      <c r="E142" s="4">
        <v>42605</v>
      </c>
      <c r="F142" s="2" t="s">
        <v>20</v>
      </c>
      <c r="G142" s="6"/>
      <c r="H142">
        <v>141</v>
      </c>
      <c r="I142" s="9" t="s">
        <v>19</v>
      </c>
      <c r="J142" s="9" t="s">
        <v>12</v>
      </c>
      <c r="K142">
        <v>3844</v>
      </c>
      <c r="L142" s="10">
        <v>42605</v>
      </c>
      <c r="M142" s="9" t="s">
        <v>20</v>
      </c>
      <c r="N142" s="9" t="s">
        <v>41</v>
      </c>
    </row>
    <row r="143" spans="1:14" ht="16.5" x14ac:dyDescent="0.3">
      <c r="A143" s="2">
        <v>142</v>
      </c>
      <c r="B143" s="2" t="s">
        <v>19</v>
      </c>
      <c r="C143" s="2" t="s">
        <v>12</v>
      </c>
      <c r="D143" s="3">
        <v>7490</v>
      </c>
      <c r="E143" s="4">
        <v>42606</v>
      </c>
      <c r="F143" s="2" t="s">
        <v>20</v>
      </c>
      <c r="G143" s="6"/>
      <c r="H143">
        <v>142</v>
      </c>
      <c r="I143" s="9" t="s">
        <v>19</v>
      </c>
      <c r="J143" s="9" t="s">
        <v>12</v>
      </c>
      <c r="K143">
        <v>7490</v>
      </c>
      <c r="L143" s="10">
        <v>42606</v>
      </c>
      <c r="M143" s="9" t="s">
        <v>20</v>
      </c>
      <c r="N143" s="9" t="s">
        <v>41</v>
      </c>
    </row>
    <row r="144" spans="1:14" ht="16.5" x14ac:dyDescent="0.3">
      <c r="A144" s="2">
        <v>143</v>
      </c>
      <c r="B144" s="2" t="s">
        <v>9</v>
      </c>
      <c r="C144" s="2" t="s">
        <v>7</v>
      </c>
      <c r="D144" s="3">
        <v>4483</v>
      </c>
      <c r="E144" s="4">
        <v>42607</v>
      </c>
      <c r="F144" s="2" t="s">
        <v>15</v>
      </c>
      <c r="G144" s="6"/>
      <c r="H144">
        <v>143</v>
      </c>
      <c r="I144" s="9" t="s">
        <v>9</v>
      </c>
      <c r="J144" s="9" t="s">
        <v>7</v>
      </c>
      <c r="K144">
        <v>4483</v>
      </c>
      <c r="L144" s="10">
        <v>42607</v>
      </c>
      <c r="M144" s="9" t="s">
        <v>15</v>
      </c>
      <c r="N144" s="9" t="s">
        <v>41</v>
      </c>
    </row>
    <row r="145" spans="1:14" ht="16.5" x14ac:dyDescent="0.3">
      <c r="A145" s="2">
        <v>144</v>
      </c>
      <c r="B145" s="2" t="s">
        <v>19</v>
      </c>
      <c r="C145" s="2" t="s">
        <v>12</v>
      </c>
      <c r="D145" s="3">
        <v>7333</v>
      </c>
      <c r="E145" s="4">
        <v>42609</v>
      </c>
      <c r="F145" s="2" t="s">
        <v>13</v>
      </c>
      <c r="G145" s="6"/>
      <c r="H145">
        <v>144</v>
      </c>
      <c r="I145" s="9" t="s">
        <v>19</v>
      </c>
      <c r="J145" s="9" t="s">
        <v>12</v>
      </c>
      <c r="K145">
        <v>7333</v>
      </c>
      <c r="L145" s="10">
        <v>42609</v>
      </c>
      <c r="M145" s="9" t="s">
        <v>13</v>
      </c>
      <c r="N145" s="9" t="s">
        <v>41</v>
      </c>
    </row>
    <row r="146" spans="1:14" ht="16.5" x14ac:dyDescent="0.3">
      <c r="A146" s="2">
        <v>145</v>
      </c>
      <c r="B146" s="2" t="s">
        <v>6</v>
      </c>
      <c r="C146" s="2" t="s">
        <v>7</v>
      </c>
      <c r="D146" s="3">
        <v>7654</v>
      </c>
      <c r="E146" s="4">
        <v>42610</v>
      </c>
      <c r="F146" s="2" t="s">
        <v>8</v>
      </c>
      <c r="G146" s="6"/>
      <c r="H146">
        <v>145</v>
      </c>
      <c r="I146" s="9" t="s">
        <v>6</v>
      </c>
      <c r="J146" s="9" t="s">
        <v>7</v>
      </c>
      <c r="K146">
        <v>7654</v>
      </c>
      <c r="L146" s="10">
        <v>42610</v>
      </c>
      <c r="M146" s="9" t="s">
        <v>8</v>
      </c>
      <c r="N146" s="9" t="s">
        <v>41</v>
      </c>
    </row>
    <row r="147" spans="1:14" ht="16.5" x14ac:dyDescent="0.3">
      <c r="A147" s="2">
        <v>146</v>
      </c>
      <c r="B147" s="2" t="s">
        <v>19</v>
      </c>
      <c r="C147" s="2" t="s">
        <v>12</v>
      </c>
      <c r="D147" s="3">
        <v>3944</v>
      </c>
      <c r="E147" s="4">
        <v>42611</v>
      </c>
      <c r="F147" s="2" t="s">
        <v>10</v>
      </c>
      <c r="G147" s="6"/>
      <c r="H147">
        <v>146</v>
      </c>
      <c r="I147" s="9" t="s">
        <v>19</v>
      </c>
      <c r="J147" s="9" t="s">
        <v>12</v>
      </c>
      <c r="K147">
        <v>3944</v>
      </c>
      <c r="L147" s="10">
        <v>42611</v>
      </c>
      <c r="M147" s="9" t="s">
        <v>10</v>
      </c>
      <c r="N147" s="9" t="s">
        <v>41</v>
      </c>
    </row>
    <row r="148" spans="1:14" ht="16.5" x14ac:dyDescent="0.3">
      <c r="A148" s="2">
        <v>147</v>
      </c>
      <c r="B148" s="2" t="s">
        <v>14</v>
      </c>
      <c r="C148" s="2" t="s">
        <v>7</v>
      </c>
      <c r="D148" s="3">
        <v>5761</v>
      </c>
      <c r="E148" s="4">
        <v>42611</v>
      </c>
      <c r="F148" s="2" t="s">
        <v>15</v>
      </c>
      <c r="G148" s="6"/>
      <c r="H148">
        <v>147</v>
      </c>
      <c r="I148" s="9" t="s">
        <v>14</v>
      </c>
      <c r="J148" s="9" t="s">
        <v>7</v>
      </c>
      <c r="K148">
        <v>5761</v>
      </c>
      <c r="L148" s="10">
        <v>42611</v>
      </c>
      <c r="M148" s="9" t="s">
        <v>15</v>
      </c>
      <c r="N148" s="9" t="s">
        <v>41</v>
      </c>
    </row>
    <row r="149" spans="1:14" ht="16.5" x14ac:dyDescent="0.3">
      <c r="A149" s="2">
        <v>148</v>
      </c>
      <c r="B149" s="2" t="s">
        <v>11</v>
      </c>
      <c r="C149" s="2" t="s">
        <v>12</v>
      </c>
      <c r="D149" s="3">
        <v>6864</v>
      </c>
      <c r="E149" s="4">
        <v>42614</v>
      </c>
      <c r="F149" s="2" t="s">
        <v>18</v>
      </c>
      <c r="G149" s="6"/>
      <c r="H149">
        <v>148</v>
      </c>
      <c r="I149" s="9" t="s">
        <v>11</v>
      </c>
      <c r="J149" s="9" t="s">
        <v>12</v>
      </c>
      <c r="K149">
        <v>6864</v>
      </c>
      <c r="L149" s="10">
        <v>42614</v>
      </c>
      <c r="M149" s="9" t="s">
        <v>18</v>
      </c>
      <c r="N149" s="9" t="s">
        <v>42</v>
      </c>
    </row>
    <row r="150" spans="1:14" ht="16.5" x14ac:dyDescent="0.3">
      <c r="A150" s="2">
        <v>149</v>
      </c>
      <c r="B150" s="2" t="s">
        <v>11</v>
      </c>
      <c r="C150" s="2" t="s">
        <v>12</v>
      </c>
      <c r="D150" s="3">
        <v>4016</v>
      </c>
      <c r="E150" s="4">
        <v>42614</v>
      </c>
      <c r="F150" s="2" t="s">
        <v>15</v>
      </c>
      <c r="G150" s="6"/>
      <c r="H150">
        <v>149</v>
      </c>
      <c r="I150" s="9" t="s">
        <v>11</v>
      </c>
      <c r="J150" s="9" t="s">
        <v>12</v>
      </c>
      <c r="K150">
        <v>4016</v>
      </c>
      <c r="L150" s="10">
        <v>42614</v>
      </c>
      <c r="M150" s="9" t="s">
        <v>15</v>
      </c>
      <c r="N150" s="9" t="s">
        <v>42</v>
      </c>
    </row>
    <row r="151" spans="1:14" ht="16.5" x14ac:dyDescent="0.3">
      <c r="A151" s="2">
        <v>150</v>
      </c>
      <c r="B151" s="2" t="s">
        <v>11</v>
      </c>
      <c r="C151" s="2" t="s">
        <v>12</v>
      </c>
      <c r="D151" s="3">
        <v>1841</v>
      </c>
      <c r="E151" s="4">
        <v>42615</v>
      </c>
      <c r="F151" s="2" t="s">
        <v>8</v>
      </c>
      <c r="G151" s="6"/>
      <c r="H151">
        <v>150</v>
      </c>
      <c r="I151" s="9" t="s">
        <v>11</v>
      </c>
      <c r="J151" s="9" t="s">
        <v>12</v>
      </c>
      <c r="K151">
        <v>1841</v>
      </c>
      <c r="L151" s="10">
        <v>42615</v>
      </c>
      <c r="M151" s="9" t="s">
        <v>8</v>
      </c>
      <c r="N151" s="9" t="s">
        <v>42</v>
      </c>
    </row>
    <row r="152" spans="1:14" ht="16.5" x14ac:dyDescent="0.3">
      <c r="A152" s="2">
        <v>151</v>
      </c>
      <c r="B152" s="2" t="s">
        <v>11</v>
      </c>
      <c r="C152" s="2" t="s">
        <v>12</v>
      </c>
      <c r="D152" s="3">
        <v>424</v>
      </c>
      <c r="E152" s="4">
        <v>42618</v>
      </c>
      <c r="F152" s="2" t="s">
        <v>17</v>
      </c>
      <c r="G152" s="6"/>
      <c r="H152">
        <v>151</v>
      </c>
      <c r="I152" s="9" t="s">
        <v>11</v>
      </c>
      <c r="J152" s="9" t="s">
        <v>12</v>
      </c>
      <c r="K152">
        <v>424</v>
      </c>
      <c r="L152" s="10">
        <v>42618</v>
      </c>
      <c r="M152" s="9" t="s">
        <v>17</v>
      </c>
      <c r="N152" s="9" t="s">
        <v>42</v>
      </c>
    </row>
    <row r="153" spans="1:14" ht="16.5" x14ac:dyDescent="0.3">
      <c r="A153" s="2">
        <v>152</v>
      </c>
      <c r="B153" s="2" t="s">
        <v>11</v>
      </c>
      <c r="C153" s="2" t="s">
        <v>12</v>
      </c>
      <c r="D153" s="3">
        <v>8765</v>
      </c>
      <c r="E153" s="4">
        <v>42620</v>
      </c>
      <c r="F153" s="2" t="s">
        <v>10</v>
      </c>
      <c r="G153" s="6"/>
      <c r="H153">
        <v>152</v>
      </c>
      <c r="I153" s="9" t="s">
        <v>11</v>
      </c>
      <c r="J153" s="9" t="s">
        <v>12</v>
      </c>
      <c r="K153">
        <v>8765</v>
      </c>
      <c r="L153" s="10">
        <v>42620</v>
      </c>
      <c r="M153" s="9" t="s">
        <v>10</v>
      </c>
      <c r="N153" s="9" t="s">
        <v>42</v>
      </c>
    </row>
    <row r="154" spans="1:14" ht="16.5" x14ac:dyDescent="0.3">
      <c r="A154" s="2">
        <v>153</v>
      </c>
      <c r="B154" s="2" t="s">
        <v>11</v>
      </c>
      <c r="C154" s="2" t="s">
        <v>12</v>
      </c>
      <c r="D154" s="3">
        <v>5583</v>
      </c>
      <c r="E154" s="4">
        <v>42621</v>
      </c>
      <c r="F154" s="2" t="s">
        <v>8</v>
      </c>
      <c r="G154" s="6"/>
      <c r="H154">
        <v>153</v>
      </c>
      <c r="I154" s="9" t="s">
        <v>11</v>
      </c>
      <c r="J154" s="9" t="s">
        <v>12</v>
      </c>
      <c r="K154">
        <v>5583</v>
      </c>
      <c r="L154" s="10">
        <v>42621</v>
      </c>
      <c r="M154" s="9" t="s">
        <v>8</v>
      </c>
      <c r="N154" s="9" t="s">
        <v>42</v>
      </c>
    </row>
    <row r="155" spans="1:14" ht="16.5" x14ac:dyDescent="0.3">
      <c r="A155" s="2">
        <v>154</v>
      </c>
      <c r="B155" s="2" t="s">
        <v>9</v>
      </c>
      <c r="C155" s="2" t="s">
        <v>7</v>
      </c>
      <c r="D155" s="3">
        <v>4390</v>
      </c>
      <c r="E155" s="4">
        <v>42622</v>
      </c>
      <c r="F155" s="2" t="s">
        <v>18</v>
      </c>
      <c r="G155" s="6"/>
      <c r="H155">
        <v>154</v>
      </c>
      <c r="I155" s="9" t="s">
        <v>9</v>
      </c>
      <c r="J155" s="9" t="s">
        <v>7</v>
      </c>
      <c r="K155">
        <v>4390</v>
      </c>
      <c r="L155" s="10">
        <v>42622</v>
      </c>
      <c r="M155" s="9" t="s">
        <v>18</v>
      </c>
      <c r="N155" s="9" t="s">
        <v>42</v>
      </c>
    </row>
    <row r="156" spans="1:14" ht="16.5" x14ac:dyDescent="0.3">
      <c r="A156" s="2">
        <v>155</v>
      </c>
      <c r="B156" s="2" t="s">
        <v>9</v>
      </c>
      <c r="C156" s="2" t="s">
        <v>7</v>
      </c>
      <c r="D156" s="3">
        <v>352</v>
      </c>
      <c r="E156" s="4">
        <v>42622</v>
      </c>
      <c r="F156" s="2" t="s">
        <v>13</v>
      </c>
      <c r="G156" s="6"/>
      <c r="H156">
        <v>155</v>
      </c>
      <c r="I156" s="9" t="s">
        <v>9</v>
      </c>
      <c r="J156" s="9" t="s">
        <v>7</v>
      </c>
      <c r="K156">
        <v>352</v>
      </c>
      <c r="L156" s="10">
        <v>42622</v>
      </c>
      <c r="M156" s="9" t="s">
        <v>13</v>
      </c>
      <c r="N156" s="9" t="s">
        <v>42</v>
      </c>
    </row>
    <row r="157" spans="1:14" ht="16.5" x14ac:dyDescent="0.3">
      <c r="A157" s="2">
        <v>156</v>
      </c>
      <c r="B157" s="2" t="s">
        <v>19</v>
      </c>
      <c r="C157" s="2" t="s">
        <v>12</v>
      </c>
      <c r="D157" s="3">
        <v>8489</v>
      </c>
      <c r="E157" s="4">
        <v>42624</v>
      </c>
      <c r="F157" s="2" t="s">
        <v>8</v>
      </c>
      <c r="G157" s="6"/>
      <c r="H157">
        <v>156</v>
      </c>
      <c r="I157" s="9" t="s">
        <v>19</v>
      </c>
      <c r="J157" s="9" t="s">
        <v>12</v>
      </c>
      <c r="K157">
        <v>8489</v>
      </c>
      <c r="L157" s="10">
        <v>42624</v>
      </c>
      <c r="M157" s="9" t="s">
        <v>8</v>
      </c>
      <c r="N157" s="9" t="s">
        <v>42</v>
      </c>
    </row>
    <row r="158" spans="1:14" ht="16.5" x14ac:dyDescent="0.3">
      <c r="A158" s="2">
        <v>157</v>
      </c>
      <c r="B158" s="2" t="s">
        <v>11</v>
      </c>
      <c r="C158" s="2" t="s">
        <v>12</v>
      </c>
      <c r="D158" s="3">
        <v>7090</v>
      </c>
      <c r="E158" s="4">
        <v>42624</v>
      </c>
      <c r="F158" s="2" t="s">
        <v>20</v>
      </c>
      <c r="G158" s="6"/>
      <c r="H158">
        <v>157</v>
      </c>
      <c r="I158" s="9" t="s">
        <v>11</v>
      </c>
      <c r="J158" s="9" t="s">
        <v>12</v>
      </c>
      <c r="K158">
        <v>7090</v>
      </c>
      <c r="L158" s="10">
        <v>42624</v>
      </c>
      <c r="M158" s="9" t="s">
        <v>20</v>
      </c>
      <c r="N158" s="9" t="s">
        <v>42</v>
      </c>
    </row>
    <row r="159" spans="1:14" ht="16.5" x14ac:dyDescent="0.3">
      <c r="A159" s="2">
        <v>158</v>
      </c>
      <c r="B159" s="2" t="s">
        <v>11</v>
      </c>
      <c r="C159" s="2" t="s">
        <v>12</v>
      </c>
      <c r="D159" s="3">
        <v>7880</v>
      </c>
      <c r="E159" s="4">
        <v>42628</v>
      </c>
      <c r="F159" s="2" t="s">
        <v>8</v>
      </c>
      <c r="G159" s="6"/>
      <c r="H159">
        <v>158</v>
      </c>
      <c r="I159" s="9" t="s">
        <v>11</v>
      </c>
      <c r="J159" s="9" t="s">
        <v>12</v>
      </c>
      <c r="K159">
        <v>7880</v>
      </c>
      <c r="L159" s="10">
        <v>42628</v>
      </c>
      <c r="M159" s="9" t="s">
        <v>8</v>
      </c>
      <c r="N159" s="9" t="s">
        <v>42</v>
      </c>
    </row>
    <row r="160" spans="1:14" ht="16.5" x14ac:dyDescent="0.3">
      <c r="A160" s="2">
        <v>159</v>
      </c>
      <c r="B160" s="2" t="s">
        <v>16</v>
      </c>
      <c r="C160" s="2" t="s">
        <v>12</v>
      </c>
      <c r="D160" s="3">
        <v>3861</v>
      </c>
      <c r="E160" s="4">
        <v>42631</v>
      </c>
      <c r="F160" s="2" t="s">
        <v>8</v>
      </c>
      <c r="G160" s="6"/>
      <c r="H160">
        <v>159</v>
      </c>
      <c r="I160" s="9" t="s">
        <v>16</v>
      </c>
      <c r="J160" s="9" t="s">
        <v>12</v>
      </c>
      <c r="K160">
        <v>3861</v>
      </c>
      <c r="L160" s="10">
        <v>42631</v>
      </c>
      <c r="M160" s="9" t="s">
        <v>8</v>
      </c>
      <c r="N160" s="9" t="s">
        <v>42</v>
      </c>
    </row>
    <row r="161" spans="1:14" ht="16.5" x14ac:dyDescent="0.3">
      <c r="A161" s="2">
        <v>160</v>
      </c>
      <c r="B161" s="2" t="s">
        <v>9</v>
      </c>
      <c r="C161" s="2" t="s">
        <v>7</v>
      </c>
      <c r="D161" s="3">
        <v>7927</v>
      </c>
      <c r="E161" s="4">
        <v>42632</v>
      </c>
      <c r="F161" s="2" t="s">
        <v>15</v>
      </c>
      <c r="G161" s="6"/>
      <c r="H161">
        <v>160</v>
      </c>
      <c r="I161" s="9" t="s">
        <v>9</v>
      </c>
      <c r="J161" s="9" t="s">
        <v>7</v>
      </c>
      <c r="K161">
        <v>7927</v>
      </c>
      <c r="L161" s="10">
        <v>42632</v>
      </c>
      <c r="M161" s="9" t="s">
        <v>15</v>
      </c>
      <c r="N161" s="9" t="s">
        <v>42</v>
      </c>
    </row>
    <row r="162" spans="1:14" ht="16.5" x14ac:dyDescent="0.3">
      <c r="A162" s="2">
        <v>161</v>
      </c>
      <c r="B162" s="2" t="s">
        <v>11</v>
      </c>
      <c r="C162" s="2" t="s">
        <v>12</v>
      </c>
      <c r="D162" s="3">
        <v>6162</v>
      </c>
      <c r="E162" s="4">
        <v>42633</v>
      </c>
      <c r="F162" s="2" t="s">
        <v>8</v>
      </c>
      <c r="G162" s="6"/>
      <c r="H162">
        <v>161</v>
      </c>
      <c r="I162" s="9" t="s">
        <v>11</v>
      </c>
      <c r="J162" s="9" t="s">
        <v>12</v>
      </c>
      <c r="K162">
        <v>6162</v>
      </c>
      <c r="L162" s="10">
        <v>42633</v>
      </c>
      <c r="M162" s="9" t="s">
        <v>8</v>
      </c>
      <c r="N162" s="9" t="s">
        <v>42</v>
      </c>
    </row>
    <row r="163" spans="1:14" ht="16.5" x14ac:dyDescent="0.3">
      <c r="A163" s="2">
        <v>162</v>
      </c>
      <c r="B163" s="2" t="s">
        <v>21</v>
      </c>
      <c r="C163" s="2" t="s">
        <v>12</v>
      </c>
      <c r="D163" s="3">
        <v>5523</v>
      </c>
      <c r="E163" s="4">
        <v>42638</v>
      </c>
      <c r="F163" s="2" t="s">
        <v>17</v>
      </c>
      <c r="G163" s="6"/>
      <c r="H163">
        <v>162</v>
      </c>
      <c r="I163" s="9" t="s">
        <v>21</v>
      </c>
      <c r="J163" s="9" t="s">
        <v>12</v>
      </c>
      <c r="K163">
        <v>5523</v>
      </c>
      <c r="L163" s="10">
        <v>42638</v>
      </c>
      <c r="M163" s="9" t="s">
        <v>17</v>
      </c>
      <c r="N163" s="9" t="s">
        <v>42</v>
      </c>
    </row>
    <row r="164" spans="1:14" ht="16.5" x14ac:dyDescent="0.3">
      <c r="A164" s="2">
        <v>163</v>
      </c>
      <c r="B164" s="2" t="s">
        <v>9</v>
      </c>
      <c r="C164" s="2" t="s">
        <v>7</v>
      </c>
      <c r="D164" s="3">
        <v>5936</v>
      </c>
      <c r="E164" s="4">
        <v>42638</v>
      </c>
      <c r="F164" s="2" t="s">
        <v>10</v>
      </c>
      <c r="G164" s="6"/>
      <c r="H164">
        <v>163</v>
      </c>
      <c r="I164" s="9" t="s">
        <v>9</v>
      </c>
      <c r="J164" s="9" t="s">
        <v>7</v>
      </c>
      <c r="K164">
        <v>5936</v>
      </c>
      <c r="L164" s="10">
        <v>42638</v>
      </c>
      <c r="M164" s="9" t="s">
        <v>10</v>
      </c>
      <c r="N164" s="9" t="s">
        <v>42</v>
      </c>
    </row>
    <row r="165" spans="1:14" ht="16.5" x14ac:dyDescent="0.3">
      <c r="A165" s="2">
        <v>164</v>
      </c>
      <c r="B165" s="2" t="s">
        <v>6</v>
      </c>
      <c r="C165" s="2" t="s">
        <v>7</v>
      </c>
      <c r="D165" s="3">
        <v>7251</v>
      </c>
      <c r="E165" s="4">
        <v>42639</v>
      </c>
      <c r="F165" s="2" t="s">
        <v>15</v>
      </c>
      <c r="G165" s="6"/>
      <c r="H165">
        <v>164</v>
      </c>
      <c r="I165" s="9" t="s">
        <v>6</v>
      </c>
      <c r="J165" s="9" t="s">
        <v>7</v>
      </c>
      <c r="K165">
        <v>7251</v>
      </c>
      <c r="L165" s="10">
        <v>42639</v>
      </c>
      <c r="M165" s="9" t="s">
        <v>15</v>
      </c>
      <c r="N165" s="9" t="s">
        <v>42</v>
      </c>
    </row>
    <row r="166" spans="1:14" ht="16.5" x14ac:dyDescent="0.3">
      <c r="A166" s="2">
        <v>165</v>
      </c>
      <c r="B166" s="2" t="s">
        <v>16</v>
      </c>
      <c r="C166" s="2" t="s">
        <v>12</v>
      </c>
      <c r="D166" s="3">
        <v>6187</v>
      </c>
      <c r="E166" s="4">
        <v>42640</v>
      </c>
      <c r="F166" s="2" t="s">
        <v>17</v>
      </c>
      <c r="G166" s="6"/>
      <c r="H166">
        <v>165</v>
      </c>
      <c r="I166" s="9" t="s">
        <v>16</v>
      </c>
      <c r="J166" s="9" t="s">
        <v>12</v>
      </c>
      <c r="K166">
        <v>6187</v>
      </c>
      <c r="L166" s="10">
        <v>42640</v>
      </c>
      <c r="M166" s="9" t="s">
        <v>17</v>
      </c>
      <c r="N166" s="9" t="s">
        <v>42</v>
      </c>
    </row>
    <row r="167" spans="1:14" ht="16.5" x14ac:dyDescent="0.3">
      <c r="A167" s="2">
        <v>166</v>
      </c>
      <c r="B167" s="2" t="s">
        <v>11</v>
      </c>
      <c r="C167" s="2" t="s">
        <v>12</v>
      </c>
      <c r="D167" s="3">
        <v>3210</v>
      </c>
      <c r="E167" s="4">
        <v>42642</v>
      </c>
      <c r="F167" s="2" t="s">
        <v>15</v>
      </c>
      <c r="G167" s="6"/>
      <c r="H167">
        <v>166</v>
      </c>
      <c r="I167" s="9" t="s">
        <v>11</v>
      </c>
      <c r="J167" s="9" t="s">
        <v>12</v>
      </c>
      <c r="K167">
        <v>3210</v>
      </c>
      <c r="L167" s="10">
        <v>42642</v>
      </c>
      <c r="M167" s="9" t="s">
        <v>15</v>
      </c>
      <c r="N167" s="9" t="s">
        <v>42</v>
      </c>
    </row>
    <row r="168" spans="1:14" ht="16.5" x14ac:dyDescent="0.3">
      <c r="A168" s="2">
        <v>167</v>
      </c>
      <c r="B168" s="2" t="s">
        <v>6</v>
      </c>
      <c r="C168" s="2" t="s">
        <v>7</v>
      </c>
      <c r="D168" s="3">
        <v>682</v>
      </c>
      <c r="E168" s="4">
        <v>42642</v>
      </c>
      <c r="F168" s="2" t="s">
        <v>15</v>
      </c>
      <c r="G168" s="6"/>
      <c r="H168">
        <v>167</v>
      </c>
      <c r="I168" s="9" t="s">
        <v>6</v>
      </c>
      <c r="J168" s="9" t="s">
        <v>7</v>
      </c>
      <c r="K168">
        <v>682</v>
      </c>
      <c r="L168" s="10">
        <v>42642</v>
      </c>
      <c r="M168" s="9" t="s">
        <v>15</v>
      </c>
      <c r="N168" s="9" t="s">
        <v>42</v>
      </c>
    </row>
    <row r="169" spans="1:14" ht="16.5" x14ac:dyDescent="0.3">
      <c r="A169" s="2">
        <v>168</v>
      </c>
      <c r="B169" s="2" t="s">
        <v>11</v>
      </c>
      <c r="C169" s="2" t="s">
        <v>12</v>
      </c>
      <c r="D169" s="3">
        <v>793</v>
      </c>
      <c r="E169" s="4">
        <v>42646</v>
      </c>
      <c r="F169" s="2" t="s">
        <v>17</v>
      </c>
      <c r="G169" s="6"/>
      <c r="H169">
        <v>168</v>
      </c>
      <c r="I169" s="9" t="s">
        <v>11</v>
      </c>
      <c r="J169" s="9" t="s">
        <v>12</v>
      </c>
      <c r="K169">
        <v>793</v>
      </c>
      <c r="L169" s="10">
        <v>42646</v>
      </c>
      <c r="M169" s="9" t="s">
        <v>17</v>
      </c>
      <c r="N169" s="9" t="s">
        <v>43</v>
      </c>
    </row>
    <row r="170" spans="1:14" ht="16.5" x14ac:dyDescent="0.3">
      <c r="A170" s="2">
        <v>169</v>
      </c>
      <c r="B170" s="2" t="s">
        <v>6</v>
      </c>
      <c r="C170" s="2" t="s">
        <v>7</v>
      </c>
      <c r="D170" s="3">
        <v>5346</v>
      </c>
      <c r="E170" s="4">
        <v>42647</v>
      </c>
      <c r="F170" s="2" t="s">
        <v>15</v>
      </c>
      <c r="G170" s="6"/>
      <c r="H170">
        <v>169</v>
      </c>
      <c r="I170" s="9" t="s">
        <v>6</v>
      </c>
      <c r="J170" s="9" t="s">
        <v>7</v>
      </c>
      <c r="K170">
        <v>5346</v>
      </c>
      <c r="L170" s="10">
        <v>42647</v>
      </c>
      <c r="M170" s="9" t="s">
        <v>15</v>
      </c>
      <c r="N170" s="9" t="s">
        <v>43</v>
      </c>
    </row>
    <row r="171" spans="1:14" ht="16.5" x14ac:dyDescent="0.3">
      <c r="A171" s="2">
        <v>170</v>
      </c>
      <c r="B171" s="2" t="s">
        <v>11</v>
      </c>
      <c r="C171" s="2" t="s">
        <v>12</v>
      </c>
      <c r="D171" s="3">
        <v>7103</v>
      </c>
      <c r="E171" s="4">
        <v>42650</v>
      </c>
      <c r="F171" s="2" t="s">
        <v>18</v>
      </c>
      <c r="G171" s="6"/>
      <c r="H171">
        <v>170</v>
      </c>
      <c r="I171" s="9" t="s">
        <v>11</v>
      </c>
      <c r="J171" s="9" t="s">
        <v>12</v>
      </c>
      <c r="K171">
        <v>7103</v>
      </c>
      <c r="L171" s="10">
        <v>42650</v>
      </c>
      <c r="M171" s="9" t="s">
        <v>18</v>
      </c>
      <c r="N171" s="9" t="s">
        <v>43</v>
      </c>
    </row>
    <row r="172" spans="1:14" ht="16.5" x14ac:dyDescent="0.3">
      <c r="A172" s="2">
        <v>171</v>
      </c>
      <c r="B172" s="2" t="s">
        <v>6</v>
      </c>
      <c r="C172" s="2" t="s">
        <v>7</v>
      </c>
      <c r="D172" s="3">
        <v>4603</v>
      </c>
      <c r="E172" s="4">
        <v>42653</v>
      </c>
      <c r="F172" s="2" t="s">
        <v>8</v>
      </c>
      <c r="G172" s="6"/>
      <c r="H172">
        <v>171</v>
      </c>
      <c r="I172" s="9" t="s">
        <v>6</v>
      </c>
      <c r="J172" s="9" t="s">
        <v>7</v>
      </c>
      <c r="K172">
        <v>4603</v>
      </c>
      <c r="L172" s="10">
        <v>42653</v>
      </c>
      <c r="M172" s="9" t="s">
        <v>8</v>
      </c>
      <c r="N172" s="9" t="s">
        <v>43</v>
      </c>
    </row>
    <row r="173" spans="1:14" ht="16.5" x14ac:dyDescent="0.3">
      <c r="A173" s="2">
        <v>172</v>
      </c>
      <c r="B173" s="2" t="s">
        <v>19</v>
      </c>
      <c r="C173" s="2" t="s">
        <v>12</v>
      </c>
      <c r="D173" s="3">
        <v>8160</v>
      </c>
      <c r="E173" s="4">
        <v>42659</v>
      </c>
      <c r="F173" s="2" t="s">
        <v>20</v>
      </c>
      <c r="G173" s="6"/>
      <c r="H173">
        <v>172</v>
      </c>
      <c r="I173" s="9" t="s">
        <v>19</v>
      </c>
      <c r="J173" s="9" t="s">
        <v>12</v>
      </c>
      <c r="K173">
        <v>8160</v>
      </c>
      <c r="L173" s="10">
        <v>42659</v>
      </c>
      <c r="M173" s="9" t="s">
        <v>20</v>
      </c>
      <c r="N173" s="9" t="s">
        <v>43</v>
      </c>
    </row>
    <row r="174" spans="1:14" ht="16.5" x14ac:dyDescent="0.3">
      <c r="A174" s="2">
        <v>173</v>
      </c>
      <c r="B174" s="2" t="s">
        <v>19</v>
      </c>
      <c r="C174" s="2" t="s">
        <v>12</v>
      </c>
      <c r="D174" s="3">
        <v>7171</v>
      </c>
      <c r="E174" s="4">
        <v>42666</v>
      </c>
      <c r="F174" s="2" t="s">
        <v>10</v>
      </c>
      <c r="G174" s="6"/>
      <c r="H174">
        <v>173</v>
      </c>
      <c r="I174" s="9" t="s">
        <v>19</v>
      </c>
      <c r="J174" s="9" t="s">
        <v>12</v>
      </c>
      <c r="K174">
        <v>7171</v>
      </c>
      <c r="L174" s="10">
        <v>42666</v>
      </c>
      <c r="M174" s="9" t="s">
        <v>10</v>
      </c>
      <c r="N174" s="9" t="s">
        <v>43</v>
      </c>
    </row>
    <row r="175" spans="1:14" ht="16.5" x14ac:dyDescent="0.3">
      <c r="A175" s="2">
        <v>174</v>
      </c>
      <c r="B175" s="2" t="s">
        <v>11</v>
      </c>
      <c r="C175" s="2" t="s">
        <v>12</v>
      </c>
      <c r="D175" s="3">
        <v>3552</v>
      </c>
      <c r="E175" s="4">
        <v>42666</v>
      </c>
      <c r="F175" s="2" t="s">
        <v>18</v>
      </c>
      <c r="G175" s="6"/>
      <c r="H175">
        <v>174</v>
      </c>
      <c r="I175" s="9" t="s">
        <v>11</v>
      </c>
      <c r="J175" s="9" t="s">
        <v>12</v>
      </c>
      <c r="K175">
        <v>3552</v>
      </c>
      <c r="L175" s="10">
        <v>42666</v>
      </c>
      <c r="M175" s="9" t="s">
        <v>18</v>
      </c>
      <c r="N175" s="9" t="s">
        <v>43</v>
      </c>
    </row>
    <row r="176" spans="1:14" ht="16.5" x14ac:dyDescent="0.3">
      <c r="A176" s="2">
        <v>175</v>
      </c>
      <c r="B176" s="2" t="s">
        <v>11</v>
      </c>
      <c r="C176" s="2" t="s">
        <v>12</v>
      </c>
      <c r="D176" s="3">
        <v>7273</v>
      </c>
      <c r="E176" s="4">
        <v>42668</v>
      </c>
      <c r="F176" s="2" t="s">
        <v>17</v>
      </c>
      <c r="G176" s="6"/>
      <c r="H176">
        <v>175</v>
      </c>
      <c r="I176" s="9" t="s">
        <v>11</v>
      </c>
      <c r="J176" s="9" t="s">
        <v>12</v>
      </c>
      <c r="K176">
        <v>7273</v>
      </c>
      <c r="L176" s="10">
        <v>42668</v>
      </c>
      <c r="M176" s="9" t="s">
        <v>17</v>
      </c>
      <c r="N176" s="9" t="s">
        <v>43</v>
      </c>
    </row>
    <row r="177" spans="1:14" ht="16.5" x14ac:dyDescent="0.3">
      <c r="A177" s="2">
        <v>176</v>
      </c>
      <c r="B177" s="2" t="s">
        <v>11</v>
      </c>
      <c r="C177" s="2" t="s">
        <v>12</v>
      </c>
      <c r="D177" s="3">
        <v>2402</v>
      </c>
      <c r="E177" s="4">
        <v>42669</v>
      </c>
      <c r="F177" s="2" t="s">
        <v>15</v>
      </c>
      <c r="G177" s="6"/>
      <c r="H177">
        <v>176</v>
      </c>
      <c r="I177" s="9" t="s">
        <v>11</v>
      </c>
      <c r="J177" s="9" t="s">
        <v>12</v>
      </c>
      <c r="K177">
        <v>2402</v>
      </c>
      <c r="L177" s="10">
        <v>42669</v>
      </c>
      <c r="M177" s="9" t="s">
        <v>15</v>
      </c>
      <c r="N177" s="9" t="s">
        <v>43</v>
      </c>
    </row>
    <row r="178" spans="1:14" ht="16.5" x14ac:dyDescent="0.3">
      <c r="A178" s="2">
        <v>177</v>
      </c>
      <c r="B178" s="2" t="s">
        <v>11</v>
      </c>
      <c r="C178" s="2" t="s">
        <v>12</v>
      </c>
      <c r="D178" s="3">
        <v>1197</v>
      </c>
      <c r="E178" s="4">
        <v>42669</v>
      </c>
      <c r="F178" s="2" t="s">
        <v>17</v>
      </c>
      <c r="G178" s="6"/>
      <c r="H178">
        <v>177</v>
      </c>
      <c r="I178" s="9" t="s">
        <v>11</v>
      </c>
      <c r="J178" s="9" t="s">
        <v>12</v>
      </c>
      <c r="K178">
        <v>1197</v>
      </c>
      <c r="L178" s="10">
        <v>42669</v>
      </c>
      <c r="M178" s="9" t="s">
        <v>17</v>
      </c>
      <c r="N178" s="9" t="s">
        <v>43</v>
      </c>
    </row>
    <row r="179" spans="1:14" ht="16.5" x14ac:dyDescent="0.3">
      <c r="A179" s="2">
        <v>178</v>
      </c>
      <c r="B179" s="2" t="s">
        <v>14</v>
      </c>
      <c r="C179" s="2" t="s">
        <v>7</v>
      </c>
      <c r="D179" s="3">
        <v>5015</v>
      </c>
      <c r="E179" s="4">
        <v>42669</v>
      </c>
      <c r="F179" s="2" t="s">
        <v>17</v>
      </c>
      <c r="G179" s="6"/>
      <c r="H179">
        <v>178</v>
      </c>
      <c r="I179" s="9" t="s">
        <v>14</v>
      </c>
      <c r="J179" s="9" t="s">
        <v>7</v>
      </c>
      <c r="K179">
        <v>5015</v>
      </c>
      <c r="L179" s="10">
        <v>42669</v>
      </c>
      <c r="M179" s="9" t="s">
        <v>17</v>
      </c>
      <c r="N179" s="9" t="s">
        <v>43</v>
      </c>
    </row>
    <row r="180" spans="1:14" ht="16.5" x14ac:dyDescent="0.3">
      <c r="A180" s="2">
        <v>179</v>
      </c>
      <c r="B180" s="2" t="s">
        <v>16</v>
      </c>
      <c r="C180" s="2" t="s">
        <v>12</v>
      </c>
      <c r="D180" s="3">
        <v>5818</v>
      </c>
      <c r="E180" s="4">
        <v>42676</v>
      </c>
      <c r="F180" s="2" t="s">
        <v>8</v>
      </c>
      <c r="G180" s="6"/>
      <c r="H180">
        <v>179</v>
      </c>
      <c r="I180" s="9" t="s">
        <v>16</v>
      </c>
      <c r="J180" s="9" t="s">
        <v>12</v>
      </c>
      <c r="K180">
        <v>5818</v>
      </c>
      <c r="L180" s="10">
        <v>42676</v>
      </c>
      <c r="M180" s="9" t="s">
        <v>8</v>
      </c>
      <c r="N180" s="9" t="s">
        <v>44</v>
      </c>
    </row>
    <row r="181" spans="1:14" ht="16.5" x14ac:dyDescent="0.3">
      <c r="A181" s="2">
        <v>180</v>
      </c>
      <c r="B181" s="2" t="s">
        <v>11</v>
      </c>
      <c r="C181" s="2" t="s">
        <v>12</v>
      </c>
      <c r="D181" s="3">
        <v>4399</v>
      </c>
      <c r="E181" s="4">
        <v>42677</v>
      </c>
      <c r="F181" s="2" t="s">
        <v>10</v>
      </c>
      <c r="G181" s="6"/>
      <c r="H181">
        <v>180</v>
      </c>
      <c r="I181" s="9" t="s">
        <v>11</v>
      </c>
      <c r="J181" s="9" t="s">
        <v>12</v>
      </c>
      <c r="K181">
        <v>4399</v>
      </c>
      <c r="L181" s="10">
        <v>42677</v>
      </c>
      <c r="M181" s="9" t="s">
        <v>10</v>
      </c>
      <c r="N181" s="9" t="s">
        <v>44</v>
      </c>
    </row>
    <row r="182" spans="1:14" ht="16.5" x14ac:dyDescent="0.3">
      <c r="A182" s="2">
        <v>181</v>
      </c>
      <c r="B182" s="2" t="s">
        <v>6</v>
      </c>
      <c r="C182" s="2" t="s">
        <v>7</v>
      </c>
      <c r="D182" s="3">
        <v>3011</v>
      </c>
      <c r="E182" s="4">
        <v>42677</v>
      </c>
      <c r="F182" s="2" t="s">
        <v>8</v>
      </c>
      <c r="G182" s="6"/>
      <c r="H182">
        <v>181</v>
      </c>
      <c r="I182" s="9" t="s">
        <v>6</v>
      </c>
      <c r="J182" s="9" t="s">
        <v>7</v>
      </c>
      <c r="K182">
        <v>3011</v>
      </c>
      <c r="L182" s="10">
        <v>42677</v>
      </c>
      <c r="M182" s="9" t="s">
        <v>8</v>
      </c>
      <c r="N182" s="9" t="s">
        <v>44</v>
      </c>
    </row>
    <row r="183" spans="1:14" ht="16.5" x14ac:dyDescent="0.3">
      <c r="A183" s="2">
        <v>182</v>
      </c>
      <c r="B183" s="2" t="s">
        <v>19</v>
      </c>
      <c r="C183" s="2" t="s">
        <v>12</v>
      </c>
      <c r="D183" s="3">
        <v>4715</v>
      </c>
      <c r="E183" s="4">
        <v>42683</v>
      </c>
      <c r="F183" s="2" t="s">
        <v>10</v>
      </c>
      <c r="G183" s="6"/>
      <c r="H183">
        <v>182</v>
      </c>
      <c r="I183" s="9" t="s">
        <v>19</v>
      </c>
      <c r="J183" s="9" t="s">
        <v>12</v>
      </c>
      <c r="K183">
        <v>4715</v>
      </c>
      <c r="L183" s="10">
        <v>42683</v>
      </c>
      <c r="M183" s="9" t="s">
        <v>10</v>
      </c>
      <c r="N183" s="9" t="s">
        <v>44</v>
      </c>
    </row>
    <row r="184" spans="1:14" ht="16.5" x14ac:dyDescent="0.3">
      <c r="A184" s="2">
        <v>183</v>
      </c>
      <c r="B184" s="2" t="s">
        <v>19</v>
      </c>
      <c r="C184" s="2" t="s">
        <v>12</v>
      </c>
      <c r="D184" s="3">
        <v>5321</v>
      </c>
      <c r="E184" s="4">
        <v>42686</v>
      </c>
      <c r="F184" s="2" t="s">
        <v>20</v>
      </c>
      <c r="G184" s="6"/>
      <c r="H184">
        <v>183</v>
      </c>
      <c r="I184" s="9" t="s">
        <v>19</v>
      </c>
      <c r="J184" s="9" t="s">
        <v>12</v>
      </c>
      <c r="K184">
        <v>5321</v>
      </c>
      <c r="L184" s="10">
        <v>42686</v>
      </c>
      <c r="M184" s="9" t="s">
        <v>20</v>
      </c>
      <c r="N184" s="9" t="s">
        <v>44</v>
      </c>
    </row>
    <row r="185" spans="1:14" ht="16.5" x14ac:dyDescent="0.3">
      <c r="A185" s="2">
        <v>184</v>
      </c>
      <c r="B185" s="2" t="s">
        <v>11</v>
      </c>
      <c r="C185" s="2" t="s">
        <v>12</v>
      </c>
      <c r="D185" s="3">
        <v>8894</v>
      </c>
      <c r="E185" s="4">
        <v>42689</v>
      </c>
      <c r="F185" s="2" t="s">
        <v>8</v>
      </c>
      <c r="G185" s="6"/>
      <c r="H185">
        <v>184</v>
      </c>
      <c r="I185" s="9" t="s">
        <v>11</v>
      </c>
      <c r="J185" s="9" t="s">
        <v>12</v>
      </c>
      <c r="K185">
        <v>8894</v>
      </c>
      <c r="L185" s="10">
        <v>42689</v>
      </c>
      <c r="M185" s="9" t="s">
        <v>8</v>
      </c>
      <c r="N185" s="9" t="s">
        <v>44</v>
      </c>
    </row>
    <row r="186" spans="1:14" ht="16.5" x14ac:dyDescent="0.3">
      <c r="A186" s="2">
        <v>185</v>
      </c>
      <c r="B186" s="2" t="s">
        <v>6</v>
      </c>
      <c r="C186" s="2" t="s">
        <v>7</v>
      </c>
      <c r="D186" s="3">
        <v>4846</v>
      </c>
      <c r="E186" s="4">
        <v>42699</v>
      </c>
      <c r="F186" s="2" t="s">
        <v>10</v>
      </c>
      <c r="G186" s="6"/>
      <c r="H186">
        <v>185</v>
      </c>
      <c r="I186" s="9" t="s">
        <v>6</v>
      </c>
      <c r="J186" s="9" t="s">
        <v>7</v>
      </c>
      <c r="K186">
        <v>4846</v>
      </c>
      <c r="L186" s="10">
        <v>42699</v>
      </c>
      <c r="M186" s="9" t="s">
        <v>10</v>
      </c>
      <c r="N186" s="9" t="s">
        <v>44</v>
      </c>
    </row>
    <row r="187" spans="1:14" ht="16.5" x14ac:dyDescent="0.3">
      <c r="A187" s="2">
        <v>186</v>
      </c>
      <c r="B187" s="2" t="s">
        <v>9</v>
      </c>
      <c r="C187" s="2" t="s">
        <v>7</v>
      </c>
      <c r="D187" s="3">
        <v>284</v>
      </c>
      <c r="E187" s="4">
        <v>42699</v>
      </c>
      <c r="F187" s="2" t="s">
        <v>15</v>
      </c>
      <c r="G187" s="6"/>
      <c r="H187">
        <v>186</v>
      </c>
      <c r="I187" s="9" t="s">
        <v>9</v>
      </c>
      <c r="J187" s="9" t="s">
        <v>7</v>
      </c>
      <c r="K187">
        <v>284</v>
      </c>
      <c r="L187" s="10">
        <v>42699</v>
      </c>
      <c r="M187" s="9" t="s">
        <v>15</v>
      </c>
      <c r="N187" s="9" t="s">
        <v>44</v>
      </c>
    </row>
    <row r="188" spans="1:14" ht="16.5" x14ac:dyDescent="0.3">
      <c r="A188" s="2">
        <v>187</v>
      </c>
      <c r="B188" s="2" t="s">
        <v>16</v>
      </c>
      <c r="C188" s="2" t="s">
        <v>12</v>
      </c>
      <c r="D188" s="3">
        <v>8283</v>
      </c>
      <c r="E188" s="4">
        <v>42700</v>
      </c>
      <c r="F188" s="2" t="s">
        <v>10</v>
      </c>
      <c r="G188" s="6"/>
      <c r="H188">
        <v>187</v>
      </c>
      <c r="I188" s="9" t="s">
        <v>16</v>
      </c>
      <c r="J188" s="9" t="s">
        <v>12</v>
      </c>
      <c r="K188">
        <v>8283</v>
      </c>
      <c r="L188" s="10">
        <v>42700</v>
      </c>
      <c r="M188" s="9" t="s">
        <v>10</v>
      </c>
      <c r="N188" s="9" t="s">
        <v>44</v>
      </c>
    </row>
    <row r="189" spans="1:14" ht="16.5" x14ac:dyDescent="0.3">
      <c r="A189" s="2">
        <v>188</v>
      </c>
      <c r="B189" s="2" t="s">
        <v>16</v>
      </c>
      <c r="C189" s="2" t="s">
        <v>12</v>
      </c>
      <c r="D189" s="3">
        <v>9990</v>
      </c>
      <c r="E189" s="4">
        <v>42702</v>
      </c>
      <c r="F189" s="2" t="s">
        <v>13</v>
      </c>
      <c r="G189" s="6"/>
      <c r="H189">
        <v>188</v>
      </c>
      <c r="I189" s="9" t="s">
        <v>16</v>
      </c>
      <c r="J189" s="9" t="s">
        <v>12</v>
      </c>
      <c r="K189">
        <v>9990</v>
      </c>
      <c r="L189" s="10">
        <v>42702</v>
      </c>
      <c r="M189" s="9" t="s">
        <v>13</v>
      </c>
      <c r="N189" s="9" t="s">
        <v>44</v>
      </c>
    </row>
    <row r="190" spans="1:14" ht="16.5" x14ac:dyDescent="0.3">
      <c r="A190" s="2">
        <v>189</v>
      </c>
      <c r="B190" s="2" t="s">
        <v>11</v>
      </c>
      <c r="C190" s="2" t="s">
        <v>12</v>
      </c>
      <c r="D190" s="3">
        <v>9014</v>
      </c>
      <c r="E190" s="4">
        <v>42702</v>
      </c>
      <c r="F190" s="2" t="s">
        <v>17</v>
      </c>
      <c r="G190" s="6"/>
      <c r="H190">
        <v>189</v>
      </c>
      <c r="I190" s="9" t="s">
        <v>11</v>
      </c>
      <c r="J190" s="9" t="s">
        <v>12</v>
      </c>
      <c r="K190">
        <v>9014</v>
      </c>
      <c r="L190" s="10">
        <v>42702</v>
      </c>
      <c r="M190" s="9" t="s">
        <v>17</v>
      </c>
      <c r="N190" s="9" t="s">
        <v>44</v>
      </c>
    </row>
    <row r="191" spans="1:14" ht="16.5" x14ac:dyDescent="0.3">
      <c r="A191" s="2">
        <v>190</v>
      </c>
      <c r="B191" s="2" t="s">
        <v>19</v>
      </c>
      <c r="C191" s="2" t="s">
        <v>12</v>
      </c>
      <c r="D191" s="3">
        <v>1942</v>
      </c>
      <c r="E191" s="4">
        <v>42703</v>
      </c>
      <c r="F191" s="2" t="s">
        <v>20</v>
      </c>
      <c r="G191" s="6"/>
      <c r="H191">
        <v>190</v>
      </c>
      <c r="I191" s="9" t="s">
        <v>19</v>
      </c>
      <c r="J191" s="9" t="s">
        <v>12</v>
      </c>
      <c r="K191">
        <v>1942</v>
      </c>
      <c r="L191" s="10">
        <v>42703</v>
      </c>
      <c r="M191" s="9" t="s">
        <v>20</v>
      </c>
      <c r="N191" s="9" t="s">
        <v>44</v>
      </c>
    </row>
    <row r="192" spans="1:14" ht="16.5" x14ac:dyDescent="0.3">
      <c r="A192" s="2">
        <v>191</v>
      </c>
      <c r="B192" s="2" t="s">
        <v>11</v>
      </c>
      <c r="C192" s="2" t="s">
        <v>12</v>
      </c>
      <c r="D192" s="3">
        <v>7223</v>
      </c>
      <c r="E192" s="4">
        <v>42704</v>
      </c>
      <c r="F192" s="2" t="s">
        <v>8</v>
      </c>
      <c r="G192" s="6"/>
      <c r="H192">
        <v>191</v>
      </c>
      <c r="I192" s="9" t="s">
        <v>11</v>
      </c>
      <c r="J192" s="9" t="s">
        <v>12</v>
      </c>
      <c r="K192">
        <v>7223</v>
      </c>
      <c r="L192" s="10">
        <v>42704</v>
      </c>
      <c r="M192" s="9" t="s">
        <v>8</v>
      </c>
      <c r="N192" s="9" t="s">
        <v>44</v>
      </c>
    </row>
    <row r="193" spans="1:14" ht="16.5" x14ac:dyDescent="0.3">
      <c r="A193" s="2">
        <v>192</v>
      </c>
      <c r="B193" s="2" t="s">
        <v>6</v>
      </c>
      <c r="C193" s="2" t="s">
        <v>7</v>
      </c>
      <c r="D193" s="3">
        <v>4673</v>
      </c>
      <c r="E193" s="4">
        <v>42706</v>
      </c>
      <c r="F193" s="2" t="s">
        <v>8</v>
      </c>
      <c r="G193" s="6"/>
      <c r="H193">
        <v>192</v>
      </c>
      <c r="I193" s="9" t="s">
        <v>6</v>
      </c>
      <c r="J193" s="9" t="s">
        <v>7</v>
      </c>
      <c r="K193">
        <v>4673</v>
      </c>
      <c r="L193" s="10">
        <v>42706</v>
      </c>
      <c r="M193" s="9" t="s">
        <v>8</v>
      </c>
      <c r="N193" s="9" t="s">
        <v>45</v>
      </c>
    </row>
    <row r="194" spans="1:14" ht="16.5" x14ac:dyDescent="0.3">
      <c r="A194" s="2">
        <v>193</v>
      </c>
      <c r="B194" s="2" t="s">
        <v>6</v>
      </c>
      <c r="C194" s="2" t="s">
        <v>7</v>
      </c>
      <c r="D194" s="3">
        <v>9104</v>
      </c>
      <c r="E194" s="4">
        <v>42708</v>
      </c>
      <c r="F194" s="2" t="s">
        <v>20</v>
      </c>
      <c r="G194" s="6"/>
      <c r="H194">
        <v>193</v>
      </c>
      <c r="I194" s="9" t="s">
        <v>6</v>
      </c>
      <c r="J194" s="9" t="s">
        <v>7</v>
      </c>
      <c r="K194">
        <v>9104</v>
      </c>
      <c r="L194" s="10">
        <v>42708</v>
      </c>
      <c r="M194" s="9" t="s">
        <v>20</v>
      </c>
      <c r="N194" s="9" t="s">
        <v>45</v>
      </c>
    </row>
    <row r="195" spans="1:14" ht="16.5" x14ac:dyDescent="0.3">
      <c r="A195" s="2">
        <v>194</v>
      </c>
      <c r="B195" s="2" t="s">
        <v>19</v>
      </c>
      <c r="C195" s="2" t="s">
        <v>12</v>
      </c>
      <c r="D195" s="3">
        <v>6078</v>
      </c>
      <c r="E195" s="4">
        <v>42709</v>
      </c>
      <c r="F195" s="2" t="s">
        <v>8</v>
      </c>
      <c r="G195" s="6"/>
      <c r="H195">
        <v>194</v>
      </c>
      <c r="I195" s="9" t="s">
        <v>19</v>
      </c>
      <c r="J195" s="9" t="s">
        <v>12</v>
      </c>
      <c r="K195">
        <v>6078</v>
      </c>
      <c r="L195" s="10">
        <v>42709</v>
      </c>
      <c r="M195" s="9" t="s">
        <v>8</v>
      </c>
      <c r="N195" s="9" t="s">
        <v>45</v>
      </c>
    </row>
    <row r="196" spans="1:14" ht="16.5" x14ac:dyDescent="0.3">
      <c r="A196" s="2">
        <v>195</v>
      </c>
      <c r="B196" s="2" t="s">
        <v>14</v>
      </c>
      <c r="C196" s="2" t="s">
        <v>7</v>
      </c>
      <c r="D196" s="3">
        <v>3278</v>
      </c>
      <c r="E196" s="4">
        <v>42710</v>
      </c>
      <c r="F196" s="2" t="s">
        <v>15</v>
      </c>
      <c r="G196" s="6"/>
      <c r="H196">
        <v>195</v>
      </c>
      <c r="I196" s="9" t="s">
        <v>14</v>
      </c>
      <c r="J196" s="9" t="s">
        <v>7</v>
      </c>
      <c r="K196">
        <v>3278</v>
      </c>
      <c r="L196" s="10">
        <v>42710</v>
      </c>
      <c r="M196" s="9" t="s">
        <v>15</v>
      </c>
      <c r="N196" s="9" t="s">
        <v>45</v>
      </c>
    </row>
    <row r="197" spans="1:14" ht="16.5" x14ac:dyDescent="0.3">
      <c r="A197" s="2">
        <v>196</v>
      </c>
      <c r="B197" s="2" t="s">
        <v>11</v>
      </c>
      <c r="C197" s="2" t="s">
        <v>12</v>
      </c>
      <c r="D197" s="3">
        <v>136</v>
      </c>
      <c r="E197" s="4">
        <v>42716</v>
      </c>
      <c r="F197" s="2" t="s">
        <v>13</v>
      </c>
      <c r="G197" s="6"/>
      <c r="H197">
        <v>196</v>
      </c>
      <c r="I197" s="9" t="s">
        <v>11</v>
      </c>
      <c r="J197" s="9" t="s">
        <v>12</v>
      </c>
      <c r="K197">
        <v>136</v>
      </c>
      <c r="L197" s="10">
        <v>42716</v>
      </c>
      <c r="M197" s="9" t="s">
        <v>13</v>
      </c>
      <c r="N197" s="9" t="s">
        <v>45</v>
      </c>
    </row>
    <row r="198" spans="1:14" ht="16.5" x14ac:dyDescent="0.3">
      <c r="A198" s="2">
        <v>197</v>
      </c>
      <c r="B198" s="2" t="s">
        <v>11</v>
      </c>
      <c r="C198" s="2" t="s">
        <v>12</v>
      </c>
      <c r="D198" s="3">
        <v>8377</v>
      </c>
      <c r="E198" s="4">
        <v>42716</v>
      </c>
      <c r="F198" s="2" t="s">
        <v>17</v>
      </c>
      <c r="G198" s="6"/>
      <c r="H198">
        <v>197</v>
      </c>
      <c r="I198" s="9" t="s">
        <v>11</v>
      </c>
      <c r="J198" s="9" t="s">
        <v>12</v>
      </c>
      <c r="K198">
        <v>8377</v>
      </c>
      <c r="L198" s="10">
        <v>42716</v>
      </c>
      <c r="M198" s="9" t="s">
        <v>17</v>
      </c>
      <c r="N198" s="9" t="s">
        <v>45</v>
      </c>
    </row>
    <row r="199" spans="1:14" ht="16.5" x14ac:dyDescent="0.3">
      <c r="A199" s="2">
        <v>198</v>
      </c>
      <c r="B199" s="2" t="s">
        <v>11</v>
      </c>
      <c r="C199" s="2" t="s">
        <v>12</v>
      </c>
      <c r="D199" s="3">
        <v>2382</v>
      </c>
      <c r="E199" s="4">
        <v>42716</v>
      </c>
      <c r="F199" s="2" t="s">
        <v>8</v>
      </c>
      <c r="G199" s="6"/>
      <c r="H199">
        <v>198</v>
      </c>
      <c r="I199" s="9" t="s">
        <v>11</v>
      </c>
      <c r="J199" s="9" t="s">
        <v>12</v>
      </c>
      <c r="K199">
        <v>2382</v>
      </c>
      <c r="L199" s="10">
        <v>42716</v>
      </c>
      <c r="M199" s="9" t="s">
        <v>8</v>
      </c>
      <c r="N199" s="9" t="s">
        <v>45</v>
      </c>
    </row>
    <row r="200" spans="1:14" ht="16.5" x14ac:dyDescent="0.3">
      <c r="A200" s="2">
        <v>199</v>
      </c>
      <c r="B200" s="2" t="s">
        <v>11</v>
      </c>
      <c r="C200" s="2" t="s">
        <v>12</v>
      </c>
      <c r="D200" s="3">
        <v>8702</v>
      </c>
      <c r="E200" s="4">
        <v>42719</v>
      </c>
      <c r="F200" s="2" t="s">
        <v>15</v>
      </c>
      <c r="G200" s="6"/>
      <c r="H200">
        <v>199</v>
      </c>
      <c r="I200" s="9" t="s">
        <v>11</v>
      </c>
      <c r="J200" s="9" t="s">
        <v>12</v>
      </c>
      <c r="K200">
        <v>8702</v>
      </c>
      <c r="L200" s="10">
        <v>42719</v>
      </c>
      <c r="M200" s="9" t="s">
        <v>15</v>
      </c>
      <c r="N200" s="9" t="s">
        <v>45</v>
      </c>
    </row>
    <row r="201" spans="1:14" ht="16.5" x14ac:dyDescent="0.3">
      <c r="A201" s="2">
        <v>200</v>
      </c>
      <c r="B201" s="2" t="s">
        <v>11</v>
      </c>
      <c r="C201" s="2" t="s">
        <v>12</v>
      </c>
      <c r="D201" s="3">
        <v>5021</v>
      </c>
      <c r="E201" s="4">
        <v>42720</v>
      </c>
      <c r="F201" s="2" t="s">
        <v>8</v>
      </c>
      <c r="G201" s="6"/>
      <c r="H201">
        <v>200</v>
      </c>
      <c r="I201" s="9" t="s">
        <v>11</v>
      </c>
      <c r="J201" s="9" t="s">
        <v>12</v>
      </c>
      <c r="K201">
        <v>5021</v>
      </c>
      <c r="L201" s="10">
        <v>42720</v>
      </c>
      <c r="M201" s="9" t="s">
        <v>8</v>
      </c>
      <c r="N201" s="9" t="s">
        <v>45</v>
      </c>
    </row>
    <row r="202" spans="1:14" ht="16.5" x14ac:dyDescent="0.3">
      <c r="A202" s="2">
        <v>201</v>
      </c>
      <c r="B202" s="2" t="s">
        <v>19</v>
      </c>
      <c r="C202" s="2" t="s">
        <v>12</v>
      </c>
      <c r="D202" s="3">
        <v>1760</v>
      </c>
      <c r="E202" s="4">
        <v>42720</v>
      </c>
      <c r="F202" s="2" t="s">
        <v>17</v>
      </c>
      <c r="G202" s="6"/>
      <c r="H202">
        <v>201</v>
      </c>
      <c r="I202" s="9" t="s">
        <v>19</v>
      </c>
      <c r="J202" s="9" t="s">
        <v>12</v>
      </c>
      <c r="K202">
        <v>1760</v>
      </c>
      <c r="L202" s="10">
        <v>42720</v>
      </c>
      <c r="M202" s="9" t="s">
        <v>17</v>
      </c>
      <c r="N202" s="9" t="s">
        <v>45</v>
      </c>
    </row>
    <row r="203" spans="1:14" ht="16.5" x14ac:dyDescent="0.3">
      <c r="A203" s="2">
        <v>202</v>
      </c>
      <c r="B203" s="2" t="s">
        <v>11</v>
      </c>
      <c r="C203" s="2" t="s">
        <v>12</v>
      </c>
      <c r="D203" s="3">
        <v>4766</v>
      </c>
      <c r="E203" s="4">
        <v>42722</v>
      </c>
      <c r="F203" s="2" t="s">
        <v>15</v>
      </c>
      <c r="G203" s="6"/>
      <c r="H203">
        <v>202</v>
      </c>
      <c r="I203" s="9" t="s">
        <v>11</v>
      </c>
      <c r="J203" s="9" t="s">
        <v>12</v>
      </c>
      <c r="K203">
        <v>4766</v>
      </c>
      <c r="L203" s="10">
        <v>42722</v>
      </c>
      <c r="M203" s="9" t="s">
        <v>15</v>
      </c>
      <c r="N203" s="9" t="s">
        <v>45</v>
      </c>
    </row>
    <row r="204" spans="1:14" ht="16.5" x14ac:dyDescent="0.3">
      <c r="A204" s="2">
        <v>203</v>
      </c>
      <c r="B204" s="2" t="s">
        <v>14</v>
      </c>
      <c r="C204" s="2" t="s">
        <v>7</v>
      </c>
      <c r="D204" s="3">
        <v>1541</v>
      </c>
      <c r="E204" s="4">
        <v>42723</v>
      </c>
      <c r="F204" s="2" t="s">
        <v>10</v>
      </c>
      <c r="G204" s="6"/>
      <c r="H204">
        <v>203</v>
      </c>
      <c r="I204" s="9" t="s">
        <v>14</v>
      </c>
      <c r="J204" s="9" t="s">
        <v>7</v>
      </c>
      <c r="K204">
        <v>1541</v>
      </c>
      <c r="L204" s="10">
        <v>42723</v>
      </c>
      <c r="M204" s="9" t="s">
        <v>10</v>
      </c>
      <c r="N204" s="9" t="s">
        <v>45</v>
      </c>
    </row>
    <row r="205" spans="1:14" ht="16.5" x14ac:dyDescent="0.3">
      <c r="A205" s="2">
        <v>204</v>
      </c>
      <c r="B205" s="2" t="s">
        <v>16</v>
      </c>
      <c r="C205" s="2" t="s">
        <v>12</v>
      </c>
      <c r="D205" s="3">
        <v>2782</v>
      </c>
      <c r="E205" s="4">
        <v>42724</v>
      </c>
      <c r="F205" s="2" t="s">
        <v>10</v>
      </c>
      <c r="G205" s="6"/>
      <c r="H205">
        <v>204</v>
      </c>
      <c r="I205" s="9" t="s">
        <v>16</v>
      </c>
      <c r="J205" s="9" t="s">
        <v>12</v>
      </c>
      <c r="K205">
        <v>2782</v>
      </c>
      <c r="L205" s="10">
        <v>42724</v>
      </c>
      <c r="M205" s="9" t="s">
        <v>10</v>
      </c>
      <c r="N205" s="9" t="s">
        <v>45</v>
      </c>
    </row>
    <row r="206" spans="1:14" ht="16.5" x14ac:dyDescent="0.3">
      <c r="A206" s="2">
        <v>205</v>
      </c>
      <c r="B206" s="2" t="s">
        <v>19</v>
      </c>
      <c r="C206" s="2" t="s">
        <v>12</v>
      </c>
      <c r="D206" s="3">
        <v>2455</v>
      </c>
      <c r="E206" s="4">
        <v>42724</v>
      </c>
      <c r="F206" s="2" t="s">
        <v>13</v>
      </c>
      <c r="G206" s="6"/>
      <c r="H206">
        <v>205</v>
      </c>
      <c r="I206" s="9" t="s">
        <v>19</v>
      </c>
      <c r="J206" s="9" t="s">
        <v>12</v>
      </c>
      <c r="K206">
        <v>2455</v>
      </c>
      <c r="L206" s="10">
        <v>42724</v>
      </c>
      <c r="M206" s="9" t="s">
        <v>13</v>
      </c>
      <c r="N206" s="9" t="s">
        <v>45</v>
      </c>
    </row>
    <row r="207" spans="1:14" ht="16.5" x14ac:dyDescent="0.3">
      <c r="A207" s="2">
        <v>206</v>
      </c>
      <c r="B207" s="2" t="s">
        <v>19</v>
      </c>
      <c r="C207" s="2" t="s">
        <v>12</v>
      </c>
      <c r="D207" s="3">
        <v>4512</v>
      </c>
      <c r="E207" s="4">
        <v>42726</v>
      </c>
      <c r="F207" s="2" t="s">
        <v>18</v>
      </c>
      <c r="G207" s="6"/>
      <c r="H207">
        <v>206</v>
      </c>
      <c r="I207" s="9" t="s">
        <v>19</v>
      </c>
      <c r="J207" s="9" t="s">
        <v>12</v>
      </c>
      <c r="K207">
        <v>4512</v>
      </c>
      <c r="L207" s="10">
        <v>42726</v>
      </c>
      <c r="M207" s="9" t="s">
        <v>18</v>
      </c>
      <c r="N207" s="9" t="s">
        <v>45</v>
      </c>
    </row>
    <row r="208" spans="1:14" ht="16.5" x14ac:dyDescent="0.3">
      <c r="A208" s="2">
        <v>207</v>
      </c>
      <c r="B208" s="2" t="s">
        <v>19</v>
      </c>
      <c r="C208" s="2" t="s">
        <v>12</v>
      </c>
      <c r="D208" s="3">
        <v>8752</v>
      </c>
      <c r="E208" s="4">
        <v>42726</v>
      </c>
      <c r="F208" s="2" t="s">
        <v>15</v>
      </c>
      <c r="G208" s="6"/>
      <c r="H208">
        <v>207</v>
      </c>
      <c r="I208" s="9" t="s">
        <v>19</v>
      </c>
      <c r="J208" s="9" t="s">
        <v>12</v>
      </c>
      <c r="K208">
        <v>8752</v>
      </c>
      <c r="L208" s="10">
        <v>42726</v>
      </c>
      <c r="M208" s="9" t="s">
        <v>15</v>
      </c>
      <c r="N208" s="9" t="s">
        <v>45</v>
      </c>
    </row>
    <row r="209" spans="1:14" ht="16.5" x14ac:dyDescent="0.3">
      <c r="A209" s="2">
        <v>208</v>
      </c>
      <c r="B209" s="2" t="s">
        <v>6</v>
      </c>
      <c r="C209" s="2" t="s">
        <v>7</v>
      </c>
      <c r="D209" s="3">
        <v>9127</v>
      </c>
      <c r="E209" s="4">
        <v>42729</v>
      </c>
      <c r="F209" s="2" t="s">
        <v>8</v>
      </c>
      <c r="G209" s="6"/>
      <c r="H209">
        <v>208</v>
      </c>
      <c r="I209" s="9" t="s">
        <v>6</v>
      </c>
      <c r="J209" s="9" t="s">
        <v>7</v>
      </c>
      <c r="K209">
        <v>9127</v>
      </c>
      <c r="L209" s="10">
        <v>42729</v>
      </c>
      <c r="M209" s="9" t="s">
        <v>8</v>
      </c>
      <c r="N209" s="9" t="s">
        <v>45</v>
      </c>
    </row>
    <row r="210" spans="1:14" ht="16.5" x14ac:dyDescent="0.3">
      <c r="A210" s="2">
        <v>209</v>
      </c>
      <c r="B210" s="2" t="s">
        <v>19</v>
      </c>
      <c r="C210" s="2" t="s">
        <v>12</v>
      </c>
      <c r="D210" s="3">
        <v>1777</v>
      </c>
      <c r="E210" s="4">
        <v>42732</v>
      </c>
      <c r="F210" s="2" t="s">
        <v>20</v>
      </c>
      <c r="G210" s="6"/>
      <c r="H210">
        <v>209</v>
      </c>
      <c r="I210" s="9" t="s">
        <v>19</v>
      </c>
      <c r="J210" s="9" t="s">
        <v>12</v>
      </c>
      <c r="K210">
        <v>1777</v>
      </c>
      <c r="L210" s="10">
        <v>42732</v>
      </c>
      <c r="M210" s="9" t="s">
        <v>20</v>
      </c>
      <c r="N210" s="9" t="s">
        <v>45</v>
      </c>
    </row>
    <row r="211" spans="1:14" ht="16.5" x14ac:dyDescent="0.3">
      <c r="A211" s="2">
        <v>210</v>
      </c>
      <c r="B211" s="2" t="s">
        <v>14</v>
      </c>
      <c r="C211" s="2" t="s">
        <v>7</v>
      </c>
      <c r="D211" s="3">
        <v>680</v>
      </c>
      <c r="E211" s="4">
        <v>42732</v>
      </c>
      <c r="F211" s="2" t="s">
        <v>20</v>
      </c>
      <c r="G211" s="6"/>
      <c r="H211">
        <v>210</v>
      </c>
      <c r="I211" s="9" t="s">
        <v>14</v>
      </c>
      <c r="J211" s="9" t="s">
        <v>7</v>
      </c>
      <c r="K211">
        <v>680</v>
      </c>
      <c r="L211" s="10">
        <v>42732</v>
      </c>
      <c r="M211" s="9" t="s">
        <v>20</v>
      </c>
      <c r="N211" s="9" t="s">
        <v>45</v>
      </c>
    </row>
    <row r="212" spans="1:14" ht="16.5" x14ac:dyDescent="0.3">
      <c r="A212" s="2">
        <v>211</v>
      </c>
      <c r="B212" s="2" t="s">
        <v>16</v>
      </c>
      <c r="C212" s="2" t="s">
        <v>12</v>
      </c>
      <c r="D212" s="3">
        <v>958</v>
      </c>
      <c r="E212" s="4">
        <v>42733</v>
      </c>
      <c r="F212" s="2" t="s">
        <v>8</v>
      </c>
      <c r="G212" s="6"/>
      <c r="H212">
        <v>211</v>
      </c>
      <c r="I212" s="9" t="s">
        <v>16</v>
      </c>
      <c r="J212" s="9" t="s">
        <v>12</v>
      </c>
      <c r="K212">
        <v>958</v>
      </c>
      <c r="L212" s="10">
        <v>42733</v>
      </c>
      <c r="M212" s="9" t="s">
        <v>8</v>
      </c>
      <c r="N212" s="9" t="s">
        <v>45</v>
      </c>
    </row>
    <row r="213" spans="1:14" ht="16.5" x14ac:dyDescent="0.3">
      <c r="A213" s="2">
        <v>212</v>
      </c>
      <c r="B213" s="2" t="s">
        <v>6</v>
      </c>
      <c r="C213" s="2" t="s">
        <v>7</v>
      </c>
      <c r="D213" s="3">
        <v>2613</v>
      </c>
      <c r="E213" s="4">
        <v>42733</v>
      </c>
      <c r="F213" s="2" t="s">
        <v>17</v>
      </c>
      <c r="G213" s="6"/>
      <c r="H213">
        <v>212</v>
      </c>
      <c r="I213" s="9" t="s">
        <v>6</v>
      </c>
      <c r="J213" s="9" t="s">
        <v>7</v>
      </c>
      <c r="K213">
        <v>2613</v>
      </c>
      <c r="L213" s="10">
        <v>42733</v>
      </c>
      <c r="M213" s="9" t="s">
        <v>17</v>
      </c>
      <c r="N213" s="9" t="s">
        <v>45</v>
      </c>
    </row>
    <row r="214" spans="1:14" ht="16.5" x14ac:dyDescent="0.3">
      <c r="A214" s="2">
        <v>213</v>
      </c>
      <c r="B214" s="2" t="s">
        <v>6</v>
      </c>
      <c r="C214" s="2" t="s">
        <v>7</v>
      </c>
      <c r="D214" s="3">
        <v>339</v>
      </c>
      <c r="E214" s="4">
        <v>42734</v>
      </c>
      <c r="F214" s="2" t="s">
        <v>17</v>
      </c>
      <c r="G214" s="6"/>
      <c r="H214">
        <v>213</v>
      </c>
      <c r="I214" s="9" t="s">
        <v>6</v>
      </c>
      <c r="J214" s="9" t="s">
        <v>7</v>
      </c>
      <c r="K214">
        <v>339</v>
      </c>
      <c r="L214" s="10">
        <v>42734</v>
      </c>
      <c r="M214" s="9" t="s">
        <v>17</v>
      </c>
      <c r="N214" s="9" t="s">
        <v>45</v>
      </c>
    </row>
    <row r="215" spans="1:14" ht="16.5" hidden="1" x14ac:dyDescent="0.3">
      <c r="I215" s="9"/>
      <c r="J215" s="9"/>
      <c r="L215" s="10"/>
      <c r="M215" s="9"/>
      <c r="N215" s="9"/>
    </row>
    <row r="216" spans="1:14" ht="16.5" hidden="1" x14ac:dyDescent="0.3">
      <c r="I216" s="9"/>
      <c r="J216" s="9"/>
      <c r="L216" s="10"/>
      <c r="M216" s="9"/>
      <c r="N216" s="9"/>
    </row>
    <row r="217" spans="1:14" ht="16.5" hidden="1" x14ac:dyDescent="0.3">
      <c r="I217" s="9"/>
      <c r="J217" s="9"/>
      <c r="L217" s="10"/>
      <c r="M217" s="9"/>
      <c r="N217" s="9"/>
    </row>
    <row r="218" spans="1:14" ht="16.5" hidden="1" x14ac:dyDescent="0.3">
      <c r="I218" s="9"/>
      <c r="J218" s="9"/>
      <c r="L218" s="10"/>
      <c r="M218" s="9"/>
      <c r="N218" s="9"/>
    </row>
    <row r="219" spans="1:14" ht="16.5" hidden="1" x14ac:dyDescent="0.3">
      <c r="I219" s="9"/>
      <c r="J219" s="9"/>
      <c r="L219" s="10"/>
      <c r="M219" s="9"/>
      <c r="N219" s="9"/>
    </row>
    <row r="220" spans="1:14" ht="16.5" hidden="1" x14ac:dyDescent="0.3">
      <c r="I220" s="9"/>
      <c r="J220" s="9"/>
      <c r="L220" s="10"/>
      <c r="M220" s="9"/>
      <c r="N220" s="9"/>
    </row>
    <row r="221" spans="1:14" ht="16.5" hidden="1" x14ac:dyDescent="0.3">
      <c r="I221" s="9"/>
      <c r="J221" s="9"/>
      <c r="L221" s="10"/>
      <c r="M221" s="9"/>
      <c r="N221" s="9"/>
    </row>
    <row r="222" spans="1:14" ht="16.5" hidden="1" x14ac:dyDescent="0.3">
      <c r="I222" s="9"/>
      <c r="J222" s="9"/>
      <c r="L222" s="10"/>
      <c r="M222" s="9"/>
      <c r="N222" s="9"/>
    </row>
    <row r="223" spans="1:14" ht="16.5" hidden="1" x14ac:dyDescent="0.3">
      <c r="I223" s="9"/>
      <c r="J223" s="9"/>
      <c r="L223" s="10"/>
      <c r="M223" s="9"/>
      <c r="N223" s="9"/>
    </row>
    <row r="224" spans="1:14" ht="16.5" hidden="1" x14ac:dyDescent="0.3">
      <c r="I224" s="9"/>
      <c r="J224" s="9"/>
      <c r="L224" s="10"/>
      <c r="M224" s="9"/>
      <c r="N224" s="9"/>
    </row>
    <row r="225" spans="9:14" ht="16.5" hidden="1" x14ac:dyDescent="0.3">
      <c r="I225" s="9"/>
      <c r="J225" s="9"/>
      <c r="L225" s="10"/>
      <c r="M225" s="9"/>
      <c r="N225" s="9"/>
    </row>
    <row r="226" spans="9:14" ht="16.5" hidden="1" x14ac:dyDescent="0.3">
      <c r="I226" s="9"/>
      <c r="J226" s="9"/>
      <c r="L226" s="10"/>
      <c r="M226" s="9"/>
      <c r="N226" s="9"/>
    </row>
    <row r="227" spans="9:14" ht="16.5" hidden="1" x14ac:dyDescent="0.3">
      <c r="I227" s="9"/>
      <c r="J227" s="9"/>
      <c r="L227" s="10"/>
      <c r="M227" s="9"/>
      <c r="N227" s="9"/>
    </row>
    <row r="228" spans="9:14" ht="16.5" hidden="1" x14ac:dyDescent="0.3">
      <c r="I228" s="9"/>
      <c r="J228" s="9"/>
      <c r="L228" s="10"/>
      <c r="M228" s="9"/>
      <c r="N228" s="9"/>
    </row>
    <row r="229" spans="9:14" ht="16.5" hidden="1" x14ac:dyDescent="0.3">
      <c r="I229" s="9"/>
      <c r="J229" s="9"/>
      <c r="L229" s="10"/>
      <c r="M229" s="9"/>
      <c r="N229" s="9"/>
    </row>
    <row r="230" spans="9:14" ht="16.5" hidden="1" x14ac:dyDescent="0.3">
      <c r="I230" s="9"/>
      <c r="J230" s="9"/>
      <c r="L230" s="10"/>
      <c r="M230" s="9"/>
      <c r="N230" s="9"/>
    </row>
    <row r="231" spans="9:14" ht="16.5" hidden="1" x14ac:dyDescent="0.3">
      <c r="I231" s="9"/>
      <c r="J231" s="9"/>
      <c r="L231" s="10"/>
      <c r="M231" s="9"/>
      <c r="N231" s="9"/>
    </row>
    <row r="232" spans="9:14" ht="16.5" hidden="1" x14ac:dyDescent="0.3">
      <c r="I232" s="9"/>
      <c r="J232" s="9"/>
      <c r="L232" s="10"/>
      <c r="M232" s="9"/>
      <c r="N232" s="9"/>
    </row>
    <row r="233" spans="9:14" ht="16.5" hidden="1" x14ac:dyDescent="0.3">
      <c r="I233" s="9"/>
      <c r="J233" s="9"/>
      <c r="L233" s="10"/>
      <c r="M233" s="9"/>
      <c r="N233" s="9"/>
    </row>
    <row r="234" spans="9:14" ht="16.5" hidden="1" x14ac:dyDescent="0.3">
      <c r="I234" s="9"/>
      <c r="J234" s="9"/>
      <c r="L234" s="10"/>
      <c r="M234" s="9"/>
      <c r="N234" s="9"/>
    </row>
    <row r="235" spans="9:14" ht="16.5" hidden="1" x14ac:dyDescent="0.3">
      <c r="I235" s="9"/>
      <c r="J235" s="9"/>
      <c r="L235" s="10"/>
      <c r="M235" s="9"/>
      <c r="N235" s="9"/>
    </row>
    <row r="236" spans="9:14" ht="16.5" hidden="1" x14ac:dyDescent="0.3">
      <c r="I236" s="9"/>
      <c r="J236" s="9"/>
      <c r="L236" s="10"/>
      <c r="M236" s="9"/>
      <c r="N236" s="9"/>
    </row>
    <row r="237" spans="9:14" ht="16.5" hidden="1" x14ac:dyDescent="0.3">
      <c r="I237" s="9"/>
      <c r="J237" s="9"/>
      <c r="L237" s="10"/>
      <c r="M237" s="9"/>
      <c r="N237" s="9"/>
    </row>
    <row r="238" spans="9:14" ht="16.5" hidden="1" x14ac:dyDescent="0.3">
      <c r="I238" s="9"/>
      <c r="J238" s="9"/>
      <c r="L238" s="10"/>
      <c r="M238" s="9"/>
      <c r="N238" s="9"/>
    </row>
    <row r="239" spans="9:14" ht="16.5" hidden="1" x14ac:dyDescent="0.3">
      <c r="I239" s="9"/>
      <c r="J239" s="9"/>
      <c r="L239" s="10"/>
      <c r="M239" s="9"/>
      <c r="N239" s="9"/>
    </row>
    <row r="240" spans="9:14" ht="16.5" hidden="1" x14ac:dyDescent="0.3">
      <c r="I240" s="9"/>
      <c r="J240" s="9"/>
      <c r="L240" s="10"/>
      <c r="M240" s="9"/>
      <c r="N240" s="9"/>
    </row>
    <row r="241" spans="9:14" ht="16.5" hidden="1" x14ac:dyDescent="0.3">
      <c r="I241" s="9"/>
      <c r="J241" s="9"/>
      <c r="L241" s="10"/>
      <c r="M241" s="9"/>
      <c r="N241" s="9"/>
    </row>
    <row r="242" spans="9:14" ht="16.5" hidden="1" x14ac:dyDescent="0.3">
      <c r="I242" s="9"/>
      <c r="J242" s="9"/>
      <c r="L242" s="10"/>
      <c r="M242" s="9"/>
      <c r="N242" s="9"/>
    </row>
    <row r="243" spans="9:14" ht="16.5" hidden="1" x14ac:dyDescent="0.3">
      <c r="I243" s="9"/>
      <c r="J243" s="9"/>
      <c r="L243" s="10"/>
      <c r="M243" s="9"/>
      <c r="N243" s="9"/>
    </row>
    <row r="244" spans="9:14" ht="16.5" hidden="1" x14ac:dyDescent="0.3">
      <c r="I244" s="9"/>
      <c r="J244" s="9"/>
      <c r="L244" s="10"/>
      <c r="M244" s="9"/>
      <c r="N244" s="9"/>
    </row>
    <row r="245" spans="9:14" ht="16.5" hidden="1" x14ac:dyDescent="0.3">
      <c r="I245" s="9"/>
      <c r="J245" s="9"/>
      <c r="L245" s="10"/>
      <c r="M245" s="9"/>
      <c r="N245" s="9"/>
    </row>
    <row r="246" spans="9:14" ht="16.5" hidden="1" x14ac:dyDescent="0.3">
      <c r="I246" s="9"/>
      <c r="J246" s="9"/>
      <c r="L246" s="10"/>
      <c r="M246" s="9"/>
      <c r="N246" s="9"/>
    </row>
    <row r="247" spans="9:14" ht="16.5" hidden="1" x14ac:dyDescent="0.3">
      <c r="I247" s="9"/>
      <c r="J247" s="9"/>
      <c r="L247" s="10"/>
      <c r="M247" s="9"/>
      <c r="N247" s="9"/>
    </row>
    <row r="248" spans="9:14" ht="16.5" hidden="1" x14ac:dyDescent="0.3">
      <c r="I248" s="9"/>
      <c r="J248" s="9"/>
      <c r="L248" s="10"/>
      <c r="M248" s="9"/>
      <c r="N248" s="9"/>
    </row>
    <row r="249" spans="9:14" ht="16.5" hidden="1" x14ac:dyDescent="0.3">
      <c r="I249" s="9"/>
      <c r="J249" s="9"/>
      <c r="L249" s="10"/>
      <c r="M249" s="9"/>
      <c r="N249" s="9"/>
    </row>
    <row r="250" spans="9:14" ht="16.5" hidden="1" x14ac:dyDescent="0.3">
      <c r="I250" s="9"/>
      <c r="J250" s="9"/>
      <c r="L250" s="10"/>
      <c r="M250" s="9"/>
      <c r="N250" s="9"/>
    </row>
    <row r="251" spans="9:14" ht="16.5" hidden="1" x14ac:dyDescent="0.3">
      <c r="I251" s="9"/>
      <c r="J251" s="9"/>
      <c r="L251" s="10"/>
      <c r="M251" s="9"/>
      <c r="N251" s="9"/>
    </row>
    <row r="252" spans="9:14" ht="16.5" hidden="1" x14ac:dyDescent="0.3">
      <c r="I252" s="9"/>
      <c r="J252" s="9"/>
      <c r="L252" s="10"/>
      <c r="M252" s="9"/>
      <c r="N252" s="9"/>
    </row>
    <row r="253" spans="9:14" ht="16.5" hidden="1" x14ac:dyDescent="0.3">
      <c r="I253" s="9"/>
      <c r="J253" s="9"/>
      <c r="L253" s="10"/>
      <c r="M253" s="9"/>
      <c r="N253" s="9"/>
    </row>
    <row r="254" spans="9:14" ht="16.5" hidden="1" x14ac:dyDescent="0.3">
      <c r="I254" s="9"/>
      <c r="J254" s="9"/>
      <c r="L254" s="10"/>
      <c r="M254" s="9"/>
      <c r="N254" s="9"/>
    </row>
    <row r="255" spans="9:14" ht="16.5" hidden="1" x14ac:dyDescent="0.3">
      <c r="I255" s="9"/>
      <c r="J255" s="9"/>
      <c r="L255" s="10"/>
      <c r="M255" s="9"/>
      <c r="N255" s="9"/>
    </row>
    <row r="256" spans="9:14" ht="16.5" hidden="1" x14ac:dyDescent="0.3">
      <c r="I256" s="9"/>
      <c r="J256" s="9"/>
      <c r="L256" s="10"/>
      <c r="M256" s="9"/>
      <c r="N256" s="9"/>
    </row>
    <row r="257" spans="9:14" ht="16.5" hidden="1" x14ac:dyDescent="0.3">
      <c r="I257" s="9"/>
      <c r="J257" s="9"/>
      <c r="L257" s="10"/>
      <c r="M257" s="9"/>
      <c r="N257" s="9"/>
    </row>
    <row r="258" spans="9:14" ht="16.5" hidden="1" x14ac:dyDescent="0.3">
      <c r="I258" s="9"/>
      <c r="J258" s="9"/>
      <c r="L258" s="10"/>
      <c r="M258" s="9"/>
      <c r="N258" s="9"/>
    </row>
    <row r="259" spans="9:14" ht="16.5" hidden="1" x14ac:dyDescent="0.3">
      <c r="I259" s="9"/>
      <c r="J259" s="9"/>
      <c r="L259" s="10"/>
      <c r="M259" s="9"/>
      <c r="N259" s="9"/>
    </row>
    <row r="260" spans="9:14" ht="16.5" hidden="1" x14ac:dyDescent="0.3">
      <c r="I260" s="9"/>
      <c r="J260" s="9"/>
      <c r="L260" s="10"/>
      <c r="M260" s="9"/>
      <c r="N260" s="9"/>
    </row>
    <row r="261" spans="9:14" ht="16.5" hidden="1" x14ac:dyDescent="0.3">
      <c r="I261" s="9"/>
      <c r="J261" s="9"/>
      <c r="L261" s="10"/>
      <c r="M261" s="9"/>
      <c r="N261" s="9"/>
    </row>
    <row r="262" spans="9:14" ht="16.5" hidden="1" x14ac:dyDescent="0.3">
      <c r="I262" s="9"/>
      <c r="J262" s="9"/>
      <c r="L262" s="10"/>
      <c r="M262" s="9"/>
      <c r="N262" s="9"/>
    </row>
    <row r="263" spans="9:14" ht="16.5" hidden="1" x14ac:dyDescent="0.3">
      <c r="I263" s="9"/>
      <c r="J263" s="9"/>
      <c r="L263" s="10"/>
      <c r="M263" s="9"/>
      <c r="N263" s="9"/>
    </row>
    <row r="264" spans="9:14" ht="16.5" hidden="1" x14ac:dyDescent="0.3">
      <c r="I264" s="9"/>
      <c r="J264" s="9"/>
      <c r="L264" s="10"/>
      <c r="M264" s="9"/>
      <c r="N264" s="9"/>
    </row>
    <row r="265" spans="9:14" ht="16.5" hidden="1" x14ac:dyDescent="0.3">
      <c r="I265" s="9"/>
      <c r="J265" s="9"/>
      <c r="L265" s="10"/>
      <c r="M265" s="9"/>
      <c r="N265" s="9"/>
    </row>
    <row r="266" spans="9:14" ht="16.5" hidden="1" x14ac:dyDescent="0.3">
      <c r="I266" s="9"/>
      <c r="J266" s="9"/>
      <c r="L266" s="10"/>
      <c r="M266" s="9"/>
      <c r="N266" s="9"/>
    </row>
    <row r="267" spans="9:14" ht="16.5" hidden="1" x14ac:dyDescent="0.3">
      <c r="I267" s="9"/>
      <c r="J267" s="9"/>
      <c r="L267" s="10"/>
      <c r="M267" s="9"/>
      <c r="N267" s="9"/>
    </row>
    <row r="268" spans="9:14" ht="16.5" hidden="1" x14ac:dyDescent="0.3">
      <c r="I268" s="9"/>
      <c r="J268" s="9"/>
      <c r="L268" s="10"/>
      <c r="M268" s="9"/>
      <c r="N268" s="9"/>
    </row>
    <row r="269" spans="9:14" ht="16.5" hidden="1" x14ac:dyDescent="0.3">
      <c r="I269" s="9"/>
      <c r="J269" s="9"/>
      <c r="L269" s="10"/>
      <c r="M269" s="9"/>
      <c r="N269" s="9"/>
    </row>
    <row r="270" spans="9:14" ht="16.5" hidden="1" x14ac:dyDescent="0.3">
      <c r="I270" s="9"/>
      <c r="J270" s="9"/>
      <c r="L270" s="10"/>
      <c r="M270" s="9"/>
      <c r="N270" s="9"/>
    </row>
    <row r="271" spans="9:14" ht="16.5" hidden="1" x14ac:dyDescent="0.3">
      <c r="I271" s="9"/>
      <c r="J271" s="9"/>
      <c r="L271" s="10"/>
      <c r="M271" s="9"/>
      <c r="N271" s="9"/>
    </row>
    <row r="272" spans="9:14" ht="16.5" hidden="1" x14ac:dyDescent="0.3">
      <c r="I272" s="9"/>
      <c r="J272" s="9"/>
      <c r="L272" s="10"/>
      <c r="M272" s="9"/>
      <c r="N272" s="9"/>
    </row>
    <row r="273" spans="9:14" ht="16.5" hidden="1" x14ac:dyDescent="0.3">
      <c r="I273" s="9"/>
      <c r="J273" s="9"/>
      <c r="L273" s="10"/>
      <c r="M273" s="9"/>
      <c r="N273" s="9"/>
    </row>
    <row r="274" spans="9:14" ht="16.5" hidden="1" x14ac:dyDescent="0.3">
      <c r="I274" s="9"/>
      <c r="J274" s="9"/>
      <c r="L274" s="10"/>
      <c r="M274" s="9"/>
      <c r="N274" s="9"/>
    </row>
    <row r="275" spans="9:14" ht="16.5" hidden="1" x14ac:dyDescent="0.3">
      <c r="I275" s="9"/>
      <c r="J275" s="9"/>
      <c r="L275" s="10"/>
      <c r="M275" s="9"/>
      <c r="N275" s="9"/>
    </row>
    <row r="276" spans="9:14" ht="16.5" hidden="1" x14ac:dyDescent="0.3">
      <c r="I276" s="9"/>
      <c r="J276" s="9"/>
      <c r="L276" s="10"/>
      <c r="M276" s="9"/>
      <c r="N276" s="9"/>
    </row>
    <row r="277" spans="9:14" ht="16.5" hidden="1" x14ac:dyDescent="0.3">
      <c r="I277" s="9"/>
      <c r="J277" s="9"/>
      <c r="L277" s="10"/>
      <c r="M277" s="9"/>
      <c r="N277" s="9"/>
    </row>
    <row r="278" spans="9:14" ht="16.5" hidden="1" x14ac:dyDescent="0.3">
      <c r="I278" s="9"/>
      <c r="J278" s="9"/>
      <c r="L278" s="10"/>
      <c r="M278" s="9"/>
      <c r="N278" s="9"/>
    </row>
    <row r="279" spans="9:14" ht="16.5" hidden="1" x14ac:dyDescent="0.3">
      <c r="I279" s="9"/>
      <c r="J279" s="9"/>
      <c r="L279" s="10"/>
      <c r="M279" s="9"/>
      <c r="N279" s="9"/>
    </row>
    <row r="280" spans="9:14" ht="16.5" hidden="1" x14ac:dyDescent="0.3">
      <c r="I280" s="9"/>
      <c r="J280" s="9"/>
      <c r="L280" s="10"/>
      <c r="M280" s="9"/>
      <c r="N280" s="9"/>
    </row>
    <row r="281" spans="9:14" ht="16.5" hidden="1" x14ac:dyDescent="0.3">
      <c r="I281" s="9"/>
      <c r="J281" s="9"/>
      <c r="L281" s="10"/>
      <c r="M281" s="9"/>
      <c r="N281" s="9"/>
    </row>
    <row r="282" spans="9:14" ht="16.5" hidden="1" x14ac:dyDescent="0.3">
      <c r="I282" s="9"/>
      <c r="J282" s="9"/>
      <c r="L282" s="10"/>
      <c r="M282" s="9"/>
      <c r="N282" s="9"/>
    </row>
    <row r="283" spans="9:14" ht="16.5" hidden="1" x14ac:dyDescent="0.3">
      <c r="I283" s="9"/>
      <c r="J283" s="9"/>
      <c r="L283" s="10"/>
      <c r="M283" s="9"/>
      <c r="N283" s="9"/>
    </row>
    <row r="284" spans="9:14" ht="16.5" hidden="1" x14ac:dyDescent="0.3">
      <c r="I284" s="9"/>
      <c r="J284" s="9"/>
      <c r="L284" s="10"/>
      <c r="M284" s="9"/>
      <c r="N284" s="9"/>
    </row>
    <row r="285" spans="9:14" ht="16.5" hidden="1" x14ac:dyDescent="0.3">
      <c r="I285" s="9"/>
      <c r="J285" s="9"/>
      <c r="L285" s="10"/>
      <c r="M285" s="9"/>
      <c r="N285" s="9"/>
    </row>
    <row r="286" spans="9:14" ht="16.5" hidden="1" x14ac:dyDescent="0.3">
      <c r="I286" s="9"/>
      <c r="J286" s="9"/>
      <c r="L286" s="10"/>
      <c r="M286" s="9"/>
      <c r="N286" s="9"/>
    </row>
    <row r="287" spans="9:14" ht="16.5" hidden="1" x14ac:dyDescent="0.3">
      <c r="I287" s="9"/>
      <c r="J287" s="9"/>
      <c r="L287" s="10"/>
      <c r="M287" s="9"/>
      <c r="N287" s="9"/>
    </row>
    <row r="288" spans="9:14" ht="16.5" hidden="1" x14ac:dyDescent="0.3">
      <c r="I288" s="9"/>
      <c r="J288" s="9"/>
      <c r="L288" s="10"/>
      <c r="M288" s="9"/>
      <c r="N288" s="9"/>
    </row>
    <row r="289" spans="9:14" ht="16.5" hidden="1" x14ac:dyDescent="0.3">
      <c r="I289" s="9"/>
      <c r="J289" s="9"/>
      <c r="L289" s="10"/>
      <c r="M289" s="9"/>
      <c r="N289" s="9"/>
    </row>
    <row r="290" spans="9:14" ht="16.5" hidden="1" x14ac:dyDescent="0.3">
      <c r="I290" s="9"/>
      <c r="J290" s="9"/>
      <c r="L290" s="10"/>
      <c r="M290" s="9"/>
      <c r="N290" s="9"/>
    </row>
    <row r="291" spans="9:14" ht="16.5" hidden="1" x14ac:dyDescent="0.3">
      <c r="I291" s="9"/>
      <c r="J291" s="9"/>
      <c r="L291" s="10"/>
      <c r="M291" s="9"/>
      <c r="N291" s="9"/>
    </row>
    <row r="292" spans="9:14" ht="16.5" hidden="1" x14ac:dyDescent="0.3">
      <c r="I292" s="9"/>
      <c r="J292" s="9"/>
      <c r="L292" s="10"/>
      <c r="M292" s="9"/>
      <c r="N292" s="9"/>
    </row>
    <row r="293" spans="9:14" ht="16.5" hidden="1" x14ac:dyDescent="0.3">
      <c r="I293" s="9"/>
      <c r="J293" s="9"/>
      <c r="L293" s="10"/>
      <c r="M293" s="9"/>
      <c r="N293" s="9"/>
    </row>
    <row r="294" spans="9:14" ht="16.5" hidden="1" x14ac:dyDescent="0.3">
      <c r="I294" s="9"/>
      <c r="J294" s="9"/>
      <c r="L294" s="10"/>
      <c r="M294" s="9"/>
      <c r="N294" s="9"/>
    </row>
    <row r="295" spans="9:14" ht="16.5" hidden="1" x14ac:dyDescent="0.3">
      <c r="I295" s="9"/>
      <c r="J295" s="9"/>
      <c r="L295" s="10"/>
      <c r="M295" s="9"/>
      <c r="N295" s="9"/>
    </row>
    <row r="296" spans="9:14" ht="16.5" hidden="1" x14ac:dyDescent="0.3">
      <c r="I296" s="9"/>
      <c r="J296" s="9"/>
      <c r="L296" s="10"/>
      <c r="M296" s="9"/>
      <c r="N296" s="9"/>
    </row>
    <row r="297" spans="9:14" ht="16.5" hidden="1" x14ac:dyDescent="0.3">
      <c r="I297" s="9"/>
      <c r="J297" s="9"/>
      <c r="L297" s="10"/>
      <c r="M297" s="9"/>
      <c r="N297" s="9"/>
    </row>
    <row r="298" spans="9:14" ht="16.5" hidden="1" x14ac:dyDescent="0.3">
      <c r="I298" s="9"/>
      <c r="J298" s="9"/>
      <c r="L298" s="10"/>
      <c r="M298" s="9"/>
      <c r="N298" s="9"/>
    </row>
    <row r="299" spans="9:14" ht="16.5" hidden="1" x14ac:dyDescent="0.3">
      <c r="I299" s="9"/>
      <c r="J299" s="9"/>
      <c r="L299" s="10"/>
      <c r="M299" s="9"/>
      <c r="N299" s="9"/>
    </row>
    <row r="300" spans="9:14" ht="16.5" hidden="1" x14ac:dyDescent="0.3">
      <c r="I300" s="9"/>
      <c r="J300" s="9"/>
      <c r="L300" s="10"/>
      <c r="M300" s="9"/>
      <c r="N300" s="9"/>
    </row>
    <row r="301" spans="9:14" ht="16.5" hidden="1" x14ac:dyDescent="0.3">
      <c r="I301" s="9"/>
      <c r="J301" s="9"/>
      <c r="L301" s="10"/>
      <c r="M301" s="9"/>
      <c r="N301" s="9"/>
    </row>
    <row r="302" spans="9:14" ht="16.5" hidden="1" x14ac:dyDescent="0.3">
      <c r="I302" s="9"/>
      <c r="J302" s="9"/>
      <c r="L302" s="10"/>
      <c r="M302" s="9"/>
      <c r="N302" s="9"/>
    </row>
    <row r="303" spans="9:14" ht="16.5" hidden="1" x14ac:dyDescent="0.3">
      <c r="I303" s="9"/>
      <c r="J303" s="9"/>
      <c r="L303" s="10"/>
      <c r="M303" s="9"/>
      <c r="N303" s="9"/>
    </row>
    <row r="304" spans="9:14" ht="16.5" hidden="1" x14ac:dyDescent="0.3">
      <c r="I304" s="9"/>
      <c r="J304" s="9"/>
      <c r="L304" s="10"/>
      <c r="M304" s="9"/>
      <c r="N304" s="9"/>
    </row>
    <row r="305" spans="9:14" ht="16.5" hidden="1" x14ac:dyDescent="0.3">
      <c r="I305" s="9"/>
      <c r="J305" s="9"/>
      <c r="L305" s="10"/>
      <c r="M305" s="9"/>
      <c r="N305" s="9"/>
    </row>
    <row r="306" spans="9:14" ht="16.5" hidden="1" x14ac:dyDescent="0.3">
      <c r="I306" s="9"/>
      <c r="J306" s="9"/>
      <c r="L306" s="10"/>
      <c r="M306" s="9"/>
      <c r="N306" s="9"/>
    </row>
    <row r="307" spans="9:14" ht="16.5" hidden="1" x14ac:dyDescent="0.3">
      <c r="I307" s="9"/>
      <c r="J307" s="9"/>
      <c r="L307" s="10"/>
      <c r="M307" s="9"/>
      <c r="N307" s="9"/>
    </row>
    <row r="308" spans="9:14" ht="16.5" hidden="1" x14ac:dyDescent="0.3">
      <c r="I308" s="9"/>
      <c r="J308" s="9"/>
      <c r="L308" s="10"/>
      <c r="M308" s="9"/>
      <c r="N308" s="9"/>
    </row>
    <row r="309" spans="9:14" ht="16.5" hidden="1" x14ac:dyDescent="0.3">
      <c r="I309" s="9"/>
      <c r="J309" s="9"/>
      <c r="L309" s="10"/>
      <c r="M309" s="9"/>
      <c r="N309" s="9"/>
    </row>
    <row r="310" spans="9:14" ht="16.5" hidden="1" x14ac:dyDescent="0.3">
      <c r="I310" s="9"/>
      <c r="J310" s="9"/>
      <c r="L310" s="10"/>
      <c r="M310" s="9"/>
      <c r="N310" s="9"/>
    </row>
    <row r="311" spans="9:14" ht="16.5" hidden="1" x14ac:dyDescent="0.3">
      <c r="I311" s="9"/>
      <c r="J311" s="9"/>
      <c r="L311" s="10"/>
      <c r="M311" s="9"/>
      <c r="N311" s="9"/>
    </row>
    <row r="312" spans="9:14" ht="16.5" hidden="1" x14ac:dyDescent="0.3">
      <c r="I312" s="9"/>
      <c r="J312" s="9"/>
      <c r="L312" s="10"/>
      <c r="M312" s="9"/>
      <c r="N312" s="9"/>
    </row>
    <row r="313" spans="9:14" ht="16.5" hidden="1" x14ac:dyDescent="0.3">
      <c r="I313" s="9"/>
      <c r="J313" s="9"/>
      <c r="L313" s="10"/>
      <c r="M313" s="9"/>
      <c r="N313" s="9"/>
    </row>
    <row r="314" spans="9:14" ht="16.5" hidden="1" x14ac:dyDescent="0.3">
      <c r="I314" s="9"/>
      <c r="J314" s="9"/>
      <c r="L314" s="10"/>
      <c r="M314" s="9"/>
      <c r="N314" s="9"/>
    </row>
    <row r="315" spans="9:14" ht="16.5" hidden="1" x14ac:dyDescent="0.3">
      <c r="I315" s="9"/>
      <c r="J315" s="9"/>
      <c r="L315" s="10"/>
      <c r="M315" s="9"/>
      <c r="N315" s="9"/>
    </row>
    <row r="316" spans="9:14" ht="16.5" hidden="1" x14ac:dyDescent="0.3">
      <c r="I316" s="9"/>
      <c r="J316" s="9"/>
      <c r="L316" s="10"/>
      <c r="M316" s="9"/>
      <c r="N316" s="9"/>
    </row>
    <row r="317" spans="9:14" ht="16.5" hidden="1" x14ac:dyDescent="0.3">
      <c r="I317" s="9"/>
      <c r="J317" s="9"/>
      <c r="L317" s="10"/>
      <c r="M317" s="9"/>
      <c r="N317" s="9"/>
    </row>
    <row r="318" spans="9:14" ht="16.5" hidden="1" x14ac:dyDescent="0.3">
      <c r="I318" s="9"/>
      <c r="J318" s="9"/>
      <c r="L318" s="10"/>
      <c r="M318" s="9"/>
      <c r="N318" s="9"/>
    </row>
    <row r="319" spans="9:14" ht="16.5" hidden="1" x14ac:dyDescent="0.3">
      <c r="I319" s="9"/>
      <c r="J319" s="9"/>
      <c r="L319" s="10"/>
      <c r="M319" s="9"/>
      <c r="N319" s="9"/>
    </row>
    <row r="320" spans="9:14" ht="16.5" hidden="1" x14ac:dyDescent="0.3">
      <c r="I320" s="9"/>
      <c r="J320" s="9"/>
      <c r="L320" s="10"/>
      <c r="M320" s="9"/>
      <c r="N320" s="9"/>
    </row>
    <row r="321" spans="9:14" ht="16.5" hidden="1" x14ac:dyDescent="0.3">
      <c r="I321" s="9"/>
      <c r="J321" s="9"/>
      <c r="L321" s="10"/>
      <c r="M321" s="9"/>
      <c r="N321" s="9"/>
    </row>
    <row r="322" spans="9:14" ht="16.5" hidden="1" x14ac:dyDescent="0.3">
      <c r="I322" s="9"/>
      <c r="J322" s="9"/>
      <c r="L322" s="10"/>
      <c r="M322" s="9"/>
      <c r="N322" s="9"/>
    </row>
    <row r="323" spans="9:14" ht="16.5" hidden="1" x14ac:dyDescent="0.3">
      <c r="I323" s="9"/>
      <c r="J323" s="9"/>
      <c r="L323" s="10"/>
      <c r="M323" s="9"/>
      <c r="N323" s="9"/>
    </row>
    <row r="324" spans="9:14" ht="16.5" hidden="1" x14ac:dyDescent="0.3">
      <c r="I324" s="9"/>
      <c r="J324" s="9"/>
      <c r="L324" s="10"/>
      <c r="M324" s="9"/>
      <c r="N324" s="9"/>
    </row>
    <row r="325" spans="9:14" ht="16.5" hidden="1" x14ac:dyDescent="0.3">
      <c r="I325" s="9"/>
      <c r="J325" s="9"/>
      <c r="L325" s="10"/>
      <c r="M325" s="9"/>
      <c r="N325" s="9"/>
    </row>
    <row r="326" spans="9:14" ht="16.5" hidden="1" x14ac:dyDescent="0.3">
      <c r="I326" s="9"/>
      <c r="J326" s="9"/>
      <c r="L326" s="10"/>
      <c r="M326" s="9"/>
      <c r="N326" s="9"/>
    </row>
    <row r="327" spans="9:14" ht="16.5" hidden="1" x14ac:dyDescent="0.3">
      <c r="I327" s="9"/>
      <c r="J327" s="9"/>
      <c r="L327" s="10"/>
      <c r="M327" s="9"/>
      <c r="N327" s="9"/>
    </row>
    <row r="328" spans="9:14" ht="16.5" hidden="1" x14ac:dyDescent="0.3">
      <c r="I328" s="9"/>
      <c r="J328" s="9"/>
      <c r="L328" s="10"/>
      <c r="M328" s="9"/>
      <c r="N328" s="9"/>
    </row>
    <row r="329" spans="9:14" ht="16.5" hidden="1" x14ac:dyDescent="0.3">
      <c r="I329" s="9"/>
      <c r="J329" s="9"/>
      <c r="L329" s="10"/>
      <c r="M329" s="9"/>
      <c r="N329" s="9"/>
    </row>
    <row r="330" spans="9:14" ht="16.5" hidden="1" x14ac:dyDescent="0.3">
      <c r="I330" s="9"/>
      <c r="J330" s="9"/>
      <c r="L330" s="10"/>
      <c r="M330" s="9"/>
      <c r="N330" s="9"/>
    </row>
    <row r="331" spans="9:14" ht="16.5" hidden="1" x14ac:dyDescent="0.3">
      <c r="I331" s="9"/>
      <c r="J331" s="9"/>
      <c r="L331" s="10"/>
      <c r="M331" s="9"/>
      <c r="N331" s="9"/>
    </row>
    <row r="332" spans="9:14" ht="16.5" hidden="1" x14ac:dyDescent="0.3">
      <c r="I332" s="9"/>
      <c r="J332" s="9"/>
      <c r="L332" s="10"/>
      <c r="M332" s="9"/>
      <c r="N332" s="9"/>
    </row>
    <row r="333" spans="9:14" ht="16.5" hidden="1" x14ac:dyDescent="0.3">
      <c r="I333" s="9"/>
      <c r="J333" s="9"/>
      <c r="L333" s="10"/>
      <c r="M333" s="9"/>
      <c r="N333" s="9"/>
    </row>
    <row r="334" spans="9:14" ht="16.5" hidden="1" x14ac:dyDescent="0.3">
      <c r="I334" s="9"/>
      <c r="J334" s="9"/>
      <c r="L334" s="10"/>
      <c r="M334" s="9"/>
      <c r="N334" s="9"/>
    </row>
    <row r="335" spans="9:14" ht="16.5" hidden="1" x14ac:dyDescent="0.3">
      <c r="I335" s="9"/>
      <c r="J335" s="9"/>
      <c r="L335" s="10"/>
      <c r="M335" s="9"/>
      <c r="N335" s="9"/>
    </row>
    <row r="336" spans="9:14" ht="16.5" hidden="1" x14ac:dyDescent="0.3">
      <c r="I336" s="9"/>
      <c r="J336" s="9"/>
      <c r="L336" s="10"/>
      <c r="M336" s="9"/>
      <c r="N336" s="9"/>
    </row>
    <row r="337" spans="9:14" ht="16.5" hidden="1" x14ac:dyDescent="0.3">
      <c r="I337" s="9"/>
      <c r="J337" s="9"/>
      <c r="L337" s="10"/>
      <c r="M337" s="9"/>
      <c r="N337" s="9"/>
    </row>
    <row r="338" spans="9:14" ht="16.5" hidden="1" x14ac:dyDescent="0.3">
      <c r="I338" s="9"/>
      <c r="J338" s="9"/>
      <c r="L338" s="10"/>
      <c r="M338" s="9"/>
      <c r="N338" s="9"/>
    </row>
    <row r="339" spans="9:14" ht="16.5" hidden="1" x14ac:dyDescent="0.3">
      <c r="I339" s="9"/>
      <c r="J339" s="9"/>
      <c r="L339" s="10"/>
      <c r="M339" s="9"/>
      <c r="N339" s="9"/>
    </row>
    <row r="340" spans="9:14" ht="16.5" hidden="1" x14ac:dyDescent="0.3">
      <c r="I340" s="9"/>
      <c r="J340" s="9"/>
      <c r="L340" s="10"/>
      <c r="M340" s="9"/>
      <c r="N340" s="9"/>
    </row>
    <row r="341" spans="9:14" ht="16.5" hidden="1" x14ac:dyDescent="0.3">
      <c r="I341" s="9"/>
      <c r="J341" s="9"/>
      <c r="L341" s="10"/>
      <c r="M341" s="9"/>
      <c r="N341" s="9"/>
    </row>
    <row r="342" spans="9:14" ht="16.5" hidden="1" x14ac:dyDescent="0.3">
      <c r="I342" s="9"/>
      <c r="J342" s="9"/>
      <c r="L342" s="10"/>
      <c r="M342" s="9"/>
      <c r="N342" s="9"/>
    </row>
    <row r="343" spans="9:14" ht="16.5" hidden="1" x14ac:dyDescent="0.3">
      <c r="I343" s="9"/>
      <c r="J343" s="9"/>
      <c r="L343" s="10"/>
      <c r="M343" s="9"/>
      <c r="N343" s="9"/>
    </row>
    <row r="344" spans="9:14" ht="16.5" hidden="1" x14ac:dyDescent="0.3">
      <c r="I344" s="9"/>
      <c r="J344" s="9"/>
      <c r="L344" s="10"/>
      <c r="M344" s="9"/>
      <c r="N344" s="9"/>
    </row>
    <row r="345" spans="9:14" ht="16.5" hidden="1" x14ac:dyDescent="0.3">
      <c r="I345" s="9"/>
      <c r="J345" s="9"/>
      <c r="L345" s="10"/>
      <c r="M345" s="9"/>
      <c r="N345" s="9"/>
    </row>
    <row r="346" spans="9:14" ht="16.5" hidden="1" x14ac:dyDescent="0.3">
      <c r="I346" s="9"/>
      <c r="J346" s="9"/>
      <c r="L346" s="10"/>
      <c r="M346" s="9"/>
      <c r="N346" s="9"/>
    </row>
    <row r="347" spans="9:14" ht="16.5" hidden="1" x14ac:dyDescent="0.3">
      <c r="I347" s="9"/>
      <c r="J347" s="9"/>
      <c r="L347" s="10"/>
      <c r="M347" s="9"/>
      <c r="N347" s="9"/>
    </row>
    <row r="348" spans="9:14" ht="16.5" hidden="1" x14ac:dyDescent="0.3">
      <c r="I348" s="9"/>
      <c r="J348" s="9"/>
      <c r="L348" s="10"/>
      <c r="M348" s="9"/>
      <c r="N348" s="9"/>
    </row>
    <row r="349" spans="9:14" ht="16.5" hidden="1" x14ac:dyDescent="0.3">
      <c r="I349" s="9"/>
      <c r="J349" s="9"/>
      <c r="L349" s="10"/>
      <c r="M349" s="9"/>
      <c r="N349" s="9"/>
    </row>
    <row r="350" spans="9:14" ht="16.5" hidden="1" x14ac:dyDescent="0.3">
      <c r="I350" s="9"/>
      <c r="J350" s="9"/>
      <c r="L350" s="10"/>
      <c r="M350" s="9"/>
      <c r="N350" s="9"/>
    </row>
    <row r="351" spans="9:14" ht="16.5" hidden="1" x14ac:dyDescent="0.3">
      <c r="I351" s="9"/>
      <c r="J351" s="9"/>
      <c r="L351" s="10"/>
      <c r="M351" s="9"/>
      <c r="N351" s="9"/>
    </row>
    <row r="352" spans="9:14" ht="16.5" hidden="1" x14ac:dyDescent="0.3">
      <c r="I352" s="9"/>
      <c r="J352" s="9"/>
      <c r="L352" s="10"/>
      <c r="M352" s="9"/>
      <c r="N352" s="9"/>
    </row>
    <row r="353" spans="9:14" ht="16.5" hidden="1" x14ac:dyDescent="0.3">
      <c r="I353" s="9"/>
      <c r="J353" s="9"/>
      <c r="L353" s="10"/>
      <c r="M353" s="9"/>
      <c r="N353" s="9"/>
    </row>
    <row r="354" spans="9:14" ht="16.5" hidden="1" x14ac:dyDescent="0.3">
      <c r="I354" s="9"/>
      <c r="J354" s="9"/>
      <c r="L354" s="10"/>
      <c r="M354" s="9"/>
      <c r="N354" s="9"/>
    </row>
    <row r="355" spans="9:14" ht="16.5" hidden="1" x14ac:dyDescent="0.3">
      <c r="I355" s="9"/>
      <c r="J355" s="9"/>
      <c r="L355" s="10"/>
      <c r="M355" s="9"/>
      <c r="N355" s="9"/>
    </row>
    <row r="356" spans="9:14" ht="16.5" hidden="1" x14ac:dyDescent="0.3">
      <c r="I356" s="9"/>
      <c r="J356" s="9"/>
      <c r="L356" s="10"/>
      <c r="M356" s="9"/>
      <c r="N356" s="9"/>
    </row>
    <row r="357" spans="9:14" ht="16.5" hidden="1" x14ac:dyDescent="0.3">
      <c r="I357" s="9"/>
      <c r="J357" s="9"/>
      <c r="L357" s="10"/>
      <c r="M357" s="9"/>
      <c r="N357" s="9"/>
    </row>
    <row r="358" spans="9:14" ht="16.5" hidden="1" x14ac:dyDescent="0.3">
      <c r="I358" s="9"/>
      <c r="J358" s="9"/>
      <c r="L358" s="10"/>
      <c r="M358" s="9"/>
      <c r="N358" s="9"/>
    </row>
    <row r="359" spans="9:14" ht="16.5" hidden="1" x14ac:dyDescent="0.3">
      <c r="I359" s="9"/>
      <c r="J359" s="9"/>
      <c r="L359" s="10"/>
      <c r="M359" s="9"/>
      <c r="N359" s="9"/>
    </row>
    <row r="360" spans="9:14" ht="16.5" hidden="1" x14ac:dyDescent="0.3">
      <c r="I360" s="9"/>
      <c r="J360" s="9"/>
      <c r="L360" s="10"/>
      <c r="M360" s="9"/>
      <c r="N360" s="9"/>
    </row>
    <row r="361" spans="9:14" ht="16.5" hidden="1" x14ac:dyDescent="0.3">
      <c r="I361" s="9"/>
      <c r="J361" s="9"/>
      <c r="L361" s="10"/>
      <c r="M361" s="9"/>
      <c r="N361" s="9"/>
    </row>
    <row r="362" spans="9:14" ht="16.5" hidden="1" x14ac:dyDescent="0.3">
      <c r="I362" s="9"/>
      <c r="J362" s="9"/>
      <c r="L362" s="10"/>
      <c r="M362" s="9"/>
      <c r="N362" s="9"/>
    </row>
    <row r="363" spans="9:14" ht="16.5" hidden="1" x14ac:dyDescent="0.3">
      <c r="I363" s="9"/>
      <c r="J363" s="9"/>
      <c r="L363" s="10"/>
      <c r="M363" s="9"/>
      <c r="N363" s="9"/>
    </row>
    <row r="364" spans="9:14" ht="16.5" hidden="1" x14ac:dyDescent="0.3">
      <c r="I364" s="9"/>
      <c r="J364" s="9"/>
      <c r="L364" s="10"/>
      <c r="M364" s="9"/>
      <c r="N364" s="9"/>
    </row>
    <row r="365" spans="9:14" ht="16.5" hidden="1" x14ac:dyDescent="0.3">
      <c r="I365" s="9"/>
      <c r="J365" s="9"/>
      <c r="L365" s="10"/>
      <c r="M365" s="9"/>
      <c r="N365" s="9"/>
    </row>
    <row r="366" spans="9:14" ht="16.5" hidden="1" x14ac:dyDescent="0.3">
      <c r="I366" s="9"/>
      <c r="J366" s="9"/>
      <c r="L366" s="10"/>
      <c r="M366" s="9"/>
      <c r="N366" s="9"/>
    </row>
    <row r="367" spans="9:14" ht="16.5" hidden="1" x14ac:dyDescent="0.3">
      <c r="I367" s="9"/>
      <c r="J367" s="9"/>
      <c r="L367" s="10"/>
      <c r="M367" s="9"/>
      <c r="N367" s="9"/>
    </row>
    <row r="368" spans="9:14" ht="16.5" hidden="1" x14ac:dyDescent="0.3">
      <c r="I368" s="9"/>
      <c r="J368" s="9"/>
      <c r="L368" s="10"/>
      <c r="M368" s="9"/>
      <c r="N368" s="9"/>
    </row>
    <row r="369" spans="9:14" ht="16.5" hidden="1" x14ac:dyDescent="0.3">
      <c r="I369" s="9"/>
      <c r="J369" s="9"/>
      <c r="L369" s="10"/>
      <c r="M369" s="9"/>
      <c r="N369" s="9"/>
    </row>
    <row r="370" spans="9:14" ht="16.5" hidden="1" x14ac:dyDescent="0.3">
      <c r="I370" s="9"/>
      <c r="J370" s="9"/>
      <c r="L370" s="10"/>
      <c r="M370" s="9"/>
      <c r="N370" s="9"/>
    </row>
    <row r="371" spans="9:14" ht="16.5" hidden="1" x14ac:dyDescent="0.3">
      <c r="I371" s="9"/>
      <c r="J371" s="9"/>
      <c r="L371" s="10"/>
      <c r="M371" s="9"/>
      <c r="N371" s="9"/>
    </row>
    <row r="372" spans="9:14" ht="16.5" hidden="1" x14ac:dyDescent="0.3">
      <c r="I372" s="9"/>
      <c r="J372" s="9"/>
      <c r="L372" s="10"/>
      <c r="M372" s="9"/>
      <c r="N372" s="9"/>
    </row>
    <row r="373" spans="9:14" ht="16.5" hidden="1" x14ac:dyDescent="0.3">
      <c r="I373" s="9"/>
      <c r="J373" s="9"/>
      <c r="L373" s="10"/>
      <c r="M373" s="9"/>
      <c r="N373" s="9"/>
    </row>
    <row r="374" spans="9:14" ht="16.5" hidden="1" x14ac:dyDescent="0.3">
      <c r="I374" s="9"/>
      <c r="J374" s="9"/>
      <c r="L374" s="10"/>
      <c r="M374" s="9"/>
      <c r="N374" s="9"/>
    </row>
    <row r="375" spans="9:14" ht="16.5" hidden="1" x14ac:dyDescent="0.3">
      <c r="I375" s="9"/>
      <c r="J375" s="9"/>
      <c r="L375" s="10"/>
      <c r="M375" s="9"/>
      <c r="N375" s="9"/>
    </row>
    <row r="376" spans="9:14" ht="16.5" hidden="1" x14ac:dyDescent="0.3">
      <c r="I376" s="9"/>
      <c r="J376" s="9"/>
      <c r="L376" s="10"/>
      <c r="M376" s="9"/>
      <c r="N376" s="9"/>
    </row>
    <row r="377" spans="9:14" ht="16.5" hidden="1" x14ac:dyDescent="0.3">
      <c r="I377" s="9"/>
      <c r="J377" s="9"/>
      <c r="L377" s="10"/>
      <c r="M377" s="9"/>
      <c r="N377" s="9"/>
    </row>
    <row r="378" spans="9:14" ht="16.5" hidden="1" x14ac:dyDescent="0.3">
      <c r="I378" s="9"/>
      <c r="J378" s="9"/>
      <c r="L378" s="10"/>
      <c r="M378" s="9"/>
      <c r="N378" s="9"/>
    </row>
    <row r="379" spans="9:14" ht="16.5" hidden="1" x14ac:dyDescent="0.3">
      <c r="I379" s="9"/>
      <c r="J379" s="9"/>
      <c r="L379" s="10"/>
      <c r="M379" s="9"/>
      <c r="N379" s="9"/>
    </row>
    <row r="380" spans="9:14" ht="16.5" hidden="1" x14ac:dyDescent="0.3">
      <c r="I380" s="9"/>
      <c r="J380" s="9"/>
      <c r="L380" s="10"/>
      <c r="M380" s="9"/>
      <c r="N380" s="9"/>
    </row>
    <row r="381" spans="9:14" ht="16.5" hidden="1" x14ac:dyDescent="0.3">
      <c r="I381" s="9"/>
      <c r="J381" s="9"/>
      <c r="L381" s="10"/>
      <c r="M381" s="9"/>
      <c r="N381" s="9"/>
    </row>
    <row r="382" spans="9:14" ht="16.5" hidden="1" x14ac:dyDescent="0.3">
      <c r="I382" s="9"/>
      <c r="J382" s="9"/>
      <c r="L382" s="10"/>
      <c r="M382" s="9"/>
      <c r="N382" s="9"/>
    </row>
    <row r="383" spans="9:14" ht="16.5" hidden="1" x14ac:dyDescent="0.3">
      <c r="I383" s="9"/>
      <c r="J383" s="9"/>
      <c r="L383" s="10"/>
      <c r="M383" s="9"/>
      <c r="N383" s="9"/>
    </row>
    <row r="384" spans="9:14" ht="16.5" hidden="1" x14ac:dyDescent="0.3">
      <c r="I384" s="9"/>
      <c r="J384" s="9"/>
      <c r="L384" s="10"/>
      <c r="M384" s="9"/>
      <c r="N384" s="9"/>
    </row>
    <row r="385" spans="9:14" ht="16.5" hidden="1" x14ac:dyDescent="0.3">
      <c r="I385" s="9"/>
      <c r="J385" s="9"/>
      <c r="L385" s="10"/>
      <c r="M385" s="9"/>
      <c r="N385" s="9"/>
    </row>
    <row r="386" spans="9:14" ht="16.5" hidden="1" x14ac:dyDescent="0.3">
      <c r="I386" s="9"/>
      <c r="J386" s="9"/>
      <c r="L386" s="10"/>
      <c r="M386" s="9"/>
      <c r="N386" s="9"/>
    </row>
    <row r="387" spans="9:14" ht="16.5" hidden="1" x14ac:dyDescent="0.3">
      <c r="I387" s="9"/>
      <c r="J387" s="9"/>
      <c r="L387" s="10"/>
      <c r="M387" s="9"/>
      <c r="N387" s="9"/>
    </row>
    <row r="388" spans="9:14" ht="16.5" hidden="1" x14ac:dyDescent="0.3">
      <c r="I388" s="9"/>
      <c r="J388" s="9"/>
      <c r="L388" s="10"/>
      <c r="M388" s="9"/>
      <c r="N388" s="9"/>
    </row>
    <row r="389" spans="9:14" ht="16.5" hidden="1" x14ac:dyDescent="0.3">
      <c r="I389" s="9"/>
      <c r="J389" s="9"/>
      <c r="L389" s="10"/>
      <c r="M389" s="9"/>
      <c r="N389" s="9"/>
    </row>
    <row r="390" spans="9:14" ht="16.5" hidden="1" x14ac:dyDescent="0.3">
      <c r="I390" s="9"/>
      <c r="J390" s="9"/>
      <c r="L390" s="10"/>
      <c r="M390" s="9"/>
      <c r="N390" s="9"/>
    </row>
    <row r="391" spans="9:14" ht="16.5" hidden="1" x14ac:dyDescent="0.3">
      <c r="I391" s="9"/>
      <c r="J391" s="9"/>
      <c r="L391" s="10"/>
      <c r="M391" s="9"/>
      <c r="N391" s="9"/>
    </row>
    <row r="392" spans="9:14" ht="16.5" hidden="1" x14ac:dyDescent="0.3">
      <c r="I392" s="9"/>
      <c r="J392" s="9"/>
      <c r="L392" s="10"/>
      <c r="M392" s="9"/>
      <c r="N392" s="9"/>
    </row>
    <row r="393" spans="9:14" ht="16.5" hidden="1" x14ac:dyDescent="0.3">
      <c r="I393" s="9"/>
      <c r="J393" s="9"/>
      <c r="L393" s="10"/>
      <c r="M393" s="9"/>
      <c r="N393" s="9"/>
    </row>
    <row r="394" spans="9:14" ht="16.5" hidden="1" x14ac:dyDescent="0.3">
      <c r="I394" s="9"/>
      <c r="J394" s="9"/>
      <c r="L394" s="10"/>
      <c r="M394" s="9"/>
      <c r="N394" s="9"/>
    </row>
    <row r="395" spans="9:14" ht="16.5" hidden="1" x14ac:dyDescent="0.3">
      <c r="I395" s="9"/>
      <c r="J395" s="9"/>
      <c r="L395" s="10"/>
      <c r="M395" s="9"/>
      <c r="N395" s="9"/>
    </row>
    <row r="396" spans="9:14" ht="16.5" hidden="1" x14ac:dyDescent="0.3">
      <c r="I396" s="9"/>
      <c r="J396" s="9"/>
      <c r="L396" s="10"/>
      <c r="M396" s="9"/>
      <c r="N396" s="9"/>
    </row>
    <row r="397" spans="9:14" ht="16.5" hidden="1" x14ac:dyDescent="0.3">
      <c r="I397" s="9"/>
      <c r="J397" s="9"/>
      <c r="L397" s="10"/>
      <c r="M397" s="9"/>
      <c r="N397" s="9"/>
    </row>
    <row r="398" spans="9:14" ht="16.5" hidden="1" x14ac:dyDescent="0.3">
      <c r="I398" s="9"/>
      <c r="J398" s="9"/>
      <c r="L398" s="10"/>
      <c r="M398" s="9"/>
      <c r="N398" s="9"/>
    </row>
    <row r="399" spans="9:14" ht="16.5" hidden="1" x14ac:dyDescent="0.3">
      <c r="I399" s="9"/>
      <c r="J399" s="9"/>
      <c r="L399" s="10"/>
      <c r="M399" s="9"/>
      <c r="N399" s="9"/>
    </row>
    <row r="400" spans="9:14" ht="16.5" hidden="1" x14ac:dyDescent="0.3">
      <c r="I400" s="9"/>
      <c r="J400" s="9"/>
      <c r="L400" s="10"/>
      <c r="M400" s="9"/>
      <c r="N400" s="9"/>
    </row>
    <row r="401" spans="9:14" ht="16.5" hidden="1" x14ac:dyDescent="0.3">
      <c r="I401" s="9"/>
      <c r="J401" s="9"/>
      <c r="L401" s="10"/>
      <c r="M401" s="9"/>
      <c r="N401" s="9"/>
    </row>
    <row r="402" spans="9:14" ht="16.5" hidden="1" x14ac:dyDescent="0.3">
      <c r="I402" s="9"/>
      <c r="J402" s="9"/>
      <c r="L402" s="10"/>
      <c r="M402" s="9"/>
      <c r="N402" s="9"/>
    </row>
    <row r="403" spans="9:14" ht="16.5" hidden="1" x14ac:dyDescent="0.3">
      <c r="I403" s="9"/>
      <c r="J403" s="9"/>
      <c r="L403" s="10"/>
      <c r="M403" s="9"/>
      <c r="N403" s="9"/>
    </row>
    <row r="404" spans="9:14" ht="16.5" hidden="1" x14ac:dyDescent="0.3">
      <c r="I404" s="9"/>
      <c r="J404" s="9"/>
      <c r="L404" s="10"/>
      <c r="M404" s="9"/>
      <c r="N404" s="9"/>
    </row>
    <row r="405" spans="9:14" ht="16.5" hidden="1" x14ac:dyDescent="0.3">
      <c r="I405" s="9"/>
      <c r="J405" s="9"/>
      <c r="L405" s="10"/>
      <c r="M405" s="9"/>
      <c r="N405" s="9"/>
    </row>
    <row r="406" spans="9:14" ht="16.5" hidden="1" x14ac:dyDescent="0.3">
      <c r="I406" s="9"/>
      <c r="J406" s="9"/>
      <c r="L406" s="10"/>
      <c r="M406" s="9"/>
      <c r="N406" s="9"/>
    </row>
    <row r="407" spans="9:14" ht="16.5" hidden="1" x14ac:dyDescent="0.3">
      <c r="I407" s="9"/>
      <c r="J407" s="9"/>
      <c r="L407" s="10"/>
      <c r="M407" s="9"/>
      <c r="N407" s="9"/>
    </row>
    <row r="408" spans="9:14" ht="16.5" hidden="1" x14ac:dyDescent="0.3">
      <c r="I408" s="9"/>
      <c r="J408" s="9"/>
      <c r="L408" s="10"/>
      <c r="M408" s="9"/>
      <c r="N408" s="9"/>
    </row>
    <row r="409" spans="9:14" ht="16.5" hidden="1" x14ac:dyDescent="0.3">
      <c r="I409" s="9"/>
      <c r="J409" s="9"/>
      <c r="L409" s="10"/>
      <c r="M409" s="9"/>
      <c r="N409" s="9"/>
    </row>
    <row r="410" spans="9:14" ht="16.5" hidden="1" x14ac:dyDescent="0.3">
      <c r="I410" s="9"/>
      <c r="J410" s="9"/>
      <c r="L410" s="10"/>
      <c r="M410" s="9"/>
      <c r="N410" s="9"/>
    </row>
    <row r="411" spans="9:14" ht="16.5" hidden="1" x14ac:dyDescent="0.3">
      <c r="I411" s="9"/>
      <c r="J411" s="9"/>
      <c r="L411" s="10"/>
      <c r="M411" s="9"/>
      <c r="N411" s="9"/>
    </row>
    <row r="412" spans="9:14" ht="16.5" hidden="1" x14ac:dyDescent="0.3">
      <c r="I412" s="9"/>
      <c r="J412" s="9"/>
      <c r="L412" s="10"/>
      <c r="M412" s="9"/>
      <c r="N412" s="9"/>
    </row>
    <row r="413" spans="9:14" ht="16.5" hidden="1" x14ac:dyDescent="0.3">
      <c r="I413" s="9"/>
      <c r="J413" s="9"/>
      <c r="L413" s="10"/>
      <c r="M413" s="9"/>
      <c r="N413" s="9"/>
    </row>
    <row r="414" spans="9:14" ht="16.5" hidden="1" x14ac:dyDescent="0.3">
      <c r="I414" s="9"/>
      <c r="J414" s="9"/>
      <c r="L414" s="10"/>
      <c r="M414" s="9"/>
      <c r="N414" s="9"/>
    </row>
    <row r="415" spans="9:14" ht="16.5" hidden="1" x14ac:dyDescent="0.3">
      <c r="I415" s="9"/>
      <c r="J415" s="9"/>
      <c r="L415" s="10"/>
      <c r="M415" s="9"/>
      <c r="N415" s="9"/>
    </row>
    <row r="416" spans="9:14" ht="16.5" hidden="1" x14ac:dyDescent="0.3">
      <c r="I416" s="9"/>
      <c r="J416" s="9"/>
      <c r="L416" s="10"/>
      <c r="M416" s="9"/>
      <c r="N416" s="9"/>
    </row>
    <row r="417" spans="9:14" ht="16.5" hidden="1" x14ac:dyDescent="0.3">
      <c r="I417" s="9"/>
      <c r="J417" s="9"/>
      <c r="L417" s="10"/>
      <c r="M417" s="9"/>
      <c r="N417" s="9"/>
    </row>
    <row r="418" spans="9:14" ht="16.5" hidden="1" x14ac:dyDescent="0.3">
      <c r="I418" s="9"/>
      <c r="J418" s="9"/>
      <c r="L418" s="10"/>
      <c r="M418" s="9"/>
      <c r="N418" s="9"/>
    </row>
    <row r="419" spans="9:14" ht="16.5" hidden="1" x14ac:dyDescent="0.3">
      <c r="I419" s="9"/>
      <c r="J419" s="9"/>
      <c r="L419" s="10"/>
      <c r="M419" s="9"/>
      <c r="N419" s="9"/>
    </row>
    <row r="420" spans="9:14" ht="16.5" hidden="1" x14ac:dyDescent="0.3">
      <c r="I420" s="9"/>
      <c r="J420" s="9"/>
      <c r="L420" s="10"/>
      <c r="M420" s="9"/>
      <c r="N420" s="9"/>
    </row>
    <row r="421" spans="9:14" ht="16.5" hidden="1" x14ac:dyDescent="0.3">
      <c r="I421" s="9"/>
      <c r="J421" s="9"/>
      <c r="L421" s="10"/>
      <c r="M421" s="9"/>
      <c r="N421" s="9"/>
    </row>
    <row r="422" spans="9:14" ht="16.5" hidden="1" x14ac:dyDescent="0.3">
      <c r="I422" s="9"/>
      <c r="J422" s="9"/>
      <c r="L422" s="10"/>
      <c r="M422" s="9"/>
      <c r="N422" s="9"/>
    </row>
    <row r="423" spans="9:14" ht="16.5" hidden="1" x14ac:dyDescent="0.3">
      <c r="I423" s="9"/>
      <c r="J423" s="9"/>
      <c r="L423" s="10"/>
      <c r="M423" s="9"/>
      <c r="N423" s="9"/>
    </row>
    <row r="424" spans="9:14" ht="16.5" hidden="1" x14ac:dyDescent="0.3">
      <c r="I424" s="9"/>
      <c r="J424" s="9"/>
      <c r="L424" s="10"/>
      <c r="M424" s="9"/>
      <c r="N424" s="9"/>
    </row>
    <row r="425" spans="9:14" ht="16.5" hidden="1" x14ac:dyDescent="0.3">
      <c r="I425" s="9"/>
      <c r="J425" s="9"/>
      <c r="L425" s="10"/>
      <c r="M425" s="9"/>
      <c r="N425" s="9"/>
    </row>
    <row r="426" spans="9:14" ht="16.5" hidden="1" x14ac:dyDescent="0.3">
      <c r="I426" s="9"/>
      <c r="J426" s="9"/>
      <c r="L426" s="10"/>
      <c r="M426" s="9"/>
      <c r="N426" s="9"/>
    </row>
    <row r="427" spans="9:14" ht="16.5" hidden="1" x14ac:dyDescent="0.3">
      <c r="I427" s="9"/>
      <c r="J427" s="9"/>
      <c r="L427" s="10"/>
      <c r="M427" s="9"/>
      <c r="N427" s="9"/>
    </row>
    <row r="428" spans="9:14" ht="16.5" hidden="1" x14ac:dyDescent="0.3">
      <c r="I428" s="9"/>
      <c r="J428" s="9"/>
      <c r="L428" s="10"/>
      <c r="M428" s="9"/>
      <c r="N428" s="9"/>
    </row>
    <row r="429" spans="9:14" ht="16.5" hidden="1" x14ac:dyDescent="0.3">
      <c r="I429" s="9"/>
      <c r="J429" s="9"/>
      <c r="L429" s="10"/>
      <c r="M429" s="9"/>
      <c r="N429" s="9"/>
    </row>
    <row r="430" spans="9:14" ht="16.5" hidden="1" x14ac:dyDescent="0.3">
      <c r="I430" s="9"/>
      <c r="J430" s="9"/>
      <c r="L430" s="10"/>
      <c r="M430" s="9"/>
      <c r="N430" s="9"/>
    </row>
    <row r="431" spans="9:14" ht="16.5" hidden="1" x14ac:dyDescent="0.3">
      <c r="I431" s="9"/>
      <c r="J431" s="9"/>
      <c r="L431" s="10"/>
      <c r="M431" s="9"/>
      <c r="N431" s="9"/>
    </row>
    <row r="432" spans="9:14" ht="16.5" hidden="1" x14ac:dyDescent="0.3">
      <c r="I432" s="9"/>
      <c r="J432" s="9"/>
      <c r="L432" s="10"/>
      <c r="M432" s="9"/>
      <c r="N432" s="9"/>
    </row>
    <row r="433" spans="9:14" ht="16.5" hidden="1" x14ac:dyDescent="0.3">
      <c r="I433" s="9"/>
      <c r="J433" s="9"/>
      <c r="L433" s="10"/>
      <c r="M433" s="9"/>
      <c r="N433" s="9"/>
    </row>
    <row r="434" spans="9:14" ht="16.5" hidden="1" x14ac:dyDescent="0.3">
      <c r="I434" s="9"/>
      <c r="J434" s="9"/>
      <c r="L434" s="10"/>
      <c r="M434" s="9"/>
      <c r="N434" s="9"/>
    </row>
    <row r="435" spans="9:14" ht="16.5" hidden="1" x14ac:dyDescent="0.3">
      <c r="I435" s="9"/>
      <c r="J435" s="9"/>
      <c r="L435" s="10"/>
      <c r="M435" s="9"/>
      <c r="N435" s="9"/>
    </row>
    <row r="436" spans="9:14" ht="16.5" hidden="1" x14ac:dyDescent="0.3">
      <c r="I436" s="9"/>
      <c r="J436" s="9"/>
      <c r="L436" s="10"/>
      <c r="M436" s="9"/>
      <c r="N436" s="9"/>
    </row>
    <row r="437" spans="9:14" ht="16.5" hidden="1" x14ac:dyDescent="0.3">
      <c r="I437" s="9"/>
      <c r="J437" s="9"/>
      <c r="L437" s="10"/>
      <c r="M437" s="9"/>
      <c r="N437" s="9"/>
    </row>
    <row r="438" spans="9:14" ht="16.5" hidden="1" x14ac:dyDescent="0.3">
      <c r="I438" s="9"/>
      <c r="J438" s="9"/>
      <c r="L438" s="10"/>
      <c r="M438" s="9"/>
      <c r="N438" s="9"/>
    </row>
    <row r="439" spans="9:14" ht="16.5" hidden="1" x14ac:dyDescent="0.3">
      <c r="I439" s="9"/>
      <c r="J439" s="9"/>
      <c r="L439" s="10"/>
      <c r="M439" s="9"/>
      <c r="N439" s="9"/>
    </row>
    <row r="440" spans="9:14" ht="16.5" hidden="1" x14ac:dyDescent="0.3">
      <c r="I440" s="9"/>
      <c r="J440" s="9"/>
      <c r="L440" s="10"/>
      <c r="M440" s="9"/>
      <c r="N440" s="9"/>
    </row>
    <row r="441" spans="9:14" ht="16.5" hidden="1" x14ac:dyDescent="0.3">
      <c r="I441" s="9"/>
      <c r="J441" s="9"/>
      <c r="L441" s="10"/>
      <c r="M441" s="9"/>
      <c r="N441" s="9"/>
    </row>
    <row r="442" spans="9:14" ht="16.5" hidden="1" x14ac:dyDescent="0.3">
      <c r="I442" s="9"/>
      <c r="J442" s="9"/>
      <c r="L442" s="10"/>
      <c r="M442" s="9"/>
      <c r="N442" s="9"/>
    </row>
    <row r="443" spans="9:14" ht="16.5" hidden="1" x14ac:dyDescent="0.3">
      <c r="I443" s="9"/>
      <c r="J443" s="9"/>
      <c r="L443" s="10"/>
      <c r="M443" s="9"/>
      <c r="N443" s="9"/>
    </row>
    <row r="444" spans="9:14" ht="16.5" hidden="1" x14ac:dyDescent="0.3">
      <c r="I444" s="9"/>
      <c r="J444" s="9"/>
      <c r="L444" s="10"/>
      <c r="M444" s="9"/>
      <c r="N444" s="9"/>
    </row>
    <row r="445" spans="9:14" ht="16.5" hidden="1" x14ac:dyDescent="0.3">
      <c r="I445" s="9"/>
      <c r="J445" s="9"/>
      <c r="L445" s="10"/>
      <c r="M445" s="9"/>
      <c r="N445" s="9"/>
    </row>
    <row r="446" spans="9:14" ht="16.5" hidden="1" x14ac:dyDescent="0.3">
      <c r="I446" s="9"/>
      <c r="J446" s="9"/>
      <c r="L446" s="10"/>
      <c r="M446" s="9"/>
      <c r="N446" s="9"/>
    </row>
    <row r="447" spans="9:14" ht="16.5" hidden="1" x14ac:dyDescent="0.3">
      <c r="I447" s="9"/>
      <c r="J447" s="9"/>
      <c r="L447" s="10"/>
      <c r="M447" s="9"/>
      <c r="N447" s="9"/>
    </row>
    <row r="448" spans="9:14" ht="16.5" hidden="1" x14ac:dyDescent="0.3">
      <c r="I448" s="9"/>
      <c r="J448" s="9"/>
      <c r="L448" s="10"/>
      <c r="M448" s="9"/>
      <c r="N448" s="9"/>
    </row>
    <row r="449" spans="9:14" ht="16.5" hidden="1" x14ac:dyDescent="0.3">
      <c r="I449" s="9"/>
      <c r="J449" s="9"/>
      <c r="L449" s="10"/>
      <c r="M449" s="9"/>
      <c r="N449" s="9"/>
    </row>
    <row r="450" spans="9:14" ht="16.5" hidden="1" x14ac:dyDescent="0.3">
      <c r="I450" s="9"/>
      <c r="J450" s="9"/>
      <c r="L450" s="10"/>
      <c r="M450" s="9"/>
      <c r="N450" s="9"/>
    </row>
    <row r="451" spans="9:14" ht="16.5" hidden="1" x14ac:dyDescent="0.3">
      <c r="I451" s="9"/>
      <c r="J451" s="9"/>
      <c r="L451" s="10"/>
      <c r="M451" s="9"/>
      <c r="N451" s="9"/>
    </row>
    <row r="452" spans="9:14" ht="16.5" hidden="1" x14ac:dyDescent="0.3">
      <c r="I452" s="9"/>
      <c r="J452" s="9"/>
      <c r="L452" s="10"/>
      <c r="M452" s="9"/>
      <c r="N452" s="9"/>
    </row>
    <row r="453" spans="9:14" ht="16.5" hidden="1" x14ac:dyDescent="0.3">
      <c r="I453" s="9"/>
      <c r="J453" s="9"/>
      <c r="L453" s="10"/>
      <c r="M453" s="9"/>
      <c r="N453" s="9"/>
    </row>
    <row r="454" spans="9:14" ht="16.5" hidden="1" x14ac:dyDescent="0.3">
      <c r="I454" s="9"/>
      <c r="J454" s="9"/>
      <c r="L454" s="10"/>
      <c r="M454" s="9"/>
      <c r="N454" s="9"/>
    </row>
    <row r="455" spans="9:14" ht="16.5" hidden="1" x14ac:dyDescent="0.3">
      <c r="I455" s="9"/>
      <c r="J455" s="9"/>
      <c r="L455" s="10"/>
      <c r="M455" s="9"/>
      <c r="N455" s="9"/>
    </row>
    <row r="456" spans="9:14" ht="16.5" hidden="1" x14ac:dyDescent="0.3">
      <c r="I456" s="9"/>
      <c r="J456" s="9"/>
      <c r="L456" s="10"/>
      <c r="M456" s="9"/>
      <c r="N456" s="9"/>
    </row>
    <row r="457" spans="9:14" ht="16.5" hidden="1" x14ac:dyDescent="0.3">
      <c r="I457" s="9"/>
      <c r="J457" s="9"/>
      <c r="L457" s="10"/>
      <c r="M457" s="9"/>
      <c r="N457" s="9"/>
    </row>
    <row r="458" spans="9:14" ht="16.5" hidden="1" x14ac:dyDescent="0.3">
      <c r="I458" s="9"/>
      <c r="J458" s="9"/>
      <c r="L458" s="10"/>
      <c r="M458" s="9"/>
      <c r="N458" s="9"/>
    </row>
    <row r="459" spans="9:14" ht="16.5" hidden="1" x14ac:dyDescent="0.3">
      <c r="I459" s="9"/>
      <c r="J459" s="9"/>
      <c r="L459" s="10"/>
      <c r="M459" s="9"/>
      <c r="N459" s="9"/>
    </row>
    <row r="460" spans="9:14" ht="16.5" hidden="1" x14ac:dyDescent="0.3">
      <c r="I460" s="9"/>
      <c r="J460" s="9"/>
      <c r="L460" s="10"/>
      <c r="M460" s="9"/>
      <c r="N460" s="9"/>
    </row>
    <row r="461" spans="9:14" ht="16.5" hidden="1" x14ac:dyDescent="0.3">
      <c r="I461" s="9"/>
      <c r="J461" s="9"/>
      <c r="L461" s="10"/>
      <c r="M461" s="9"/>
      <c r="N461" s="9"/>
    </row>
    <row r="462" spans="9:14" ht="16.5" hidden="1" x14ac:dyDescent="0.3">
      <c r="I462" s="9"/>
      <c r="J462" s="9"/>
      <c r="L462" s="10"/>
      <c r="M462" s="9"/>
      <c r="N462" s="9"/>
    </row>
    <row r="463" spans="9:14" ht="16.5" hidden="1" x14ac:dyDescent="0.3">
      <c r="I463" s="9"/>
      <c r="J463" s="9"/>
      <c r="L463" s="10"/>
      <c r="M463" s="9"/>
      <c r="N463" s="9"/>
    </row>
    <row r="464" spans="9:14" ht="16.5" hidden="1" x14ac:dyDescent="0.3">
      <c r="I464" s="9"/>
      <c r="J464" s="9"/>
      <c r="L464" s="10"/>
      <c r="M464" s="9"/>
      <c r="N464" s="9"/>
    </row>
    <row r="465" spans="9:14" ht="16.5" hidden="1" x14ac:dyDescent="0.3">
      <c r="I465" s="9"/>
      <c r="J465" s="9"/>
      <c r="L465" s="10"/>
      <c r="M465" s="9"/>
      <c r="N465" s="9"/>
    </row>
    <row r="466" spans="9:14" ht="16.5" hidden="1" x14ac:dyDescent="0.3">
      <c r="I466" s="9"/>
      <c r="J466" s="9"/>
      <c r="L466" s="10"/>
      <c r="M466" s="9"/>
      <c r="N466" s="9"/>
    </row>
    <row r="467" spans="9:14" ht="16.5" hidden="1" x14ac:dyDescent="0.3">
      <c r="I467" s="9"/>
      <c r="J467" s="9"/>
      <c r="L467" s="10"/>
      <c r="M467" s="9"/>
      <c r="N467" s="9"/>
    </row>
    <row r="468" spans="9:14" ht="16.5" hidden="1" x14ac:dyDescent="0.3">
      <c r="I468" s="9"/>
      <c r="J468" s="9"/>
      <c r="L468" s="10"/>
      <c r="M468" s="9"/>
      <c r="N468" s="9"/>
    </row>
    <row r="469" spans="9:14" ht="16.5" hidden="1" x14ac:dyDescent="0.3">
      <c r="I469" s="9"/>
      <c r="J469" s="9"/>
      <c r="L469" s="10"/>
      <c r="M469" s="9"/>
      <c r="N469" s="9"/>
    </row>
    <row r="470" spans="9:14" ht="16.5" hidden="1" x14ac:dyDescent="0.3">
      <c r="I470" s="9"/>
      <c r="J470" s="9"/>
      <c r="L470" s="10"/>
      <c r="M470" s="9"/>
      <c r="N470" s="9"/>
    </row>
    <row r="471" spans="9:14" ht="16.5" hidden="1" x14ac:dyDescent="0.3">
      <c r="I471" s="9"/>
      <c r="J471" s="9"/>
      <c r="L471" s="10"/>
      <c r="M471" s="9"/>
      <c r="N471" s="9"/>
    </row>
    <row r="472" spans="9:14" ht="16.5" hidden="1" x14ac:dyDescent="0.3">
      <c r="I472" s="9"/>
      <c r="J472" s="9"/>
      <c r="L472" s="10"/>
      <c r="M472" s="9"/>
      <c r="N472" s="9"/>
    </row>
    <row r="473" spans="9:14" ht="16.5" hidden="1" x14ac:dyDescent="0.3">
      <c r="I473" s="9"/>
      <c r="J473" s="9"/>
      <c r="L473" s="10"/>
      <c r="M473" s="9"/>
      <c r="N473" s="9"/>
    </row>
    <row r="474" spans="9:14" ht="16.5" hidden="1" x14ac:dyDescent="0.3">
      <c r="I474" s="9"/>
      <c r="J474" s="9"/>
      <c r="L474" s="10"/>
      <c r="M474" s="9"/>
      <c r="N474" s="9"/>
    </row>
    <row r="475" spans="9:14" ht="16.5" hidden="1" x14ac:dyDescent="0.3">
      <c r="I475" s="9"/>
      <c r="J475" s="9"/>
      <c r="L475" s="10"/>
      <c r="M475" s="9"/>
      <c r="N475" s="9"/>
    </row>
    <row r="476" spans="9:14" ht="16.5" hidden="1" x14ac:dyDescent="0.3">
      <c r="I476" s="9"/>
      <c r="J476" s="9"/>
      <c r="L476" s="10"/>
      <c r="M476" s="9"/>
      <c r="N476" s="9"/>
    </row>
    <row r="477" spans="9:14" ht="16.5" hidden="1" x14ac:dyDescent="0.3">
      <c r="I477" s="9"/>
      <c r="J477" s="9"/>
      <c r="L477" s="10"/>
      <c r="M477" s="9"/>
      <c r="N477" s="9"/>
    </row>
    <row r="478" spans="9:14" ht="16.5" hidden="1" x14ac:dyDescent="0.3">
      <c r="I478" s="9"/>
      <c r="J478" s="9"/>
      <c r="L478" s="10"/>
      <c r="M478" s="9"/>
      <c r="N478" s="9"/>
    </row>
    <row r="479" spans="9:14" ht="16.5" hidden="1" x14ac:dyDescent="0.3">
      <c r="I479" s="9"/>
      <c r="J479" s="9"/>
      <c r="L479" s="10"/>
      <c r="M479" s="9"/>
      <c r="N479" s="9"/>
    </row>
    <row r="480" spans="9:14" ht="16.5" hidden="1" x14ac:dyDescent="0.3">
      <c r="I480" s="9"/>
      <c r="J480" s="9"/>
      <c r="L480" s="10"/>
      <c r="M480" s="9"/>
      <c r="N480" s="9"/>
    </row>
    <row r="481" spans="9:14" ht="16.5" hidden="1" x14ac:dyDescent="0.3">
      <c r="I481" s="9"/>
      <c r="J481" s="9"/>
      <c r="L481" s="10"/>
      <c r="M481" s="9"/>
      <c r="N481" s="9"/>
    </row>
    <row r="482" spans="9:14" ht="16.5" hidden="1" x14ac:dyDescent="0.3">
      <c r="I482" s="9"/>
      <c r="J482" s="9"/>
      <c r="L482" s="10"/>
      <c r="M482" s="9"/>
      <c r="N482" s="9"/>
    </row>
    <row r="483" spans="9:14" ht="16.5" hidden="1" x14ac:dyDescent="0.3">
      <c r="I483" s="9"/>
      <c r="J483" s="9"/>
      <c r="L483" s="10"/>
      <c r="M483" s="9"/>
      <c r="N483" s="9"/>
    </row>
    <row r="484" spans="9:14" ht="16.5" hidden="1" x14ac:dyDescent="0.3">
      <c r="I484" s="9"/>
      <c r="J484" s="9"/>
      <c r="L484" s="10"/>
      <c r="M484" s="9"/>
      <c r="N484" s="9"/>
    </row>
    <row r="485" spans="9:14" ht="16.5" hidden="1" x14ac:dyDescent="0.3">
      <c r="I485" s="9"/>
      <c r="J485" s="9"/>
      <c r="L485" s="10"/>
      <c r="M485" s="9"/>
      <c r="N485" s="9"/>
    </row>
    <row r="486" spans="9:14" ht="16.5" hidden="1" x14ac:dyDescent="0.3">
      <c r="I486" s="9"/>
      <c r="J486" s="9"/>
      <c r="L486" s="10"/>
      <c r="M486" s="9"/>
      <c r="N486" s="9"/>
    </row>
    <row r="487" spans="9:14" ht="16.5" hidden="1" x14ac:dyDescent="0.3">
      <c r="I487" s="9"/>
      <c r="J487" s="9"/>
      <c r="L487" s="10"/>
      <c r="M487" s="9"/>
      <c r="N487" s="9"/>
    </row>
    <row r="488" spans="9:14" ht="16.5" hidden="1" x14ac:dyDescent="0.3">
      <c r="I488" s="9"/>
      <c r="J488" s="9"/>
      <c r="L488" s="10"/>
      <c r="M488" s="9"/>
      <c r="N488" s="9"/>
    </row>
    <row r="489" spans="9:14" ht="16.5" hidden="1" x14ac:dyDescent="0.3">
      <c r="I489" s="9"/>
      <c r="J489" s="9"/>
      <c r="L489" s="10"/>
      <c r="M489" s="9"/>
      <c r="N489" s="9"/>
    </row>
    <row r="490" spans="9:14" ht="16.5" hidden="1" x14ac:dyDescent="0.3">
      <c r="I490" s="9"/>
      <c r="J490" s="9"/>
      <c r="L490" s="10"/>
      <c r="M490" s="9"/>
      <c r="N490" s="9"/>
    </row>
    <row r="491" spans="9:14" ht="16.5" hidden="1" x14ac:dyDescent="0.3">
      <c r="I491" s="9"/>
      <c r="J491" s="9"/>
      <c r="L491" s="10"/>
      <c r="M491" s="9"/>
      <c r="N491" s="9"/>
    </row>
    <row r="492" spans="9:14" ht="16.5" hidden="1" x14ac:dyDescent="0.3">
      <c r="I492" s="9"/>
      <c r="J492" s="9"/>
      <c r="L492" s="10"/>
      <c r="M492" s="9"/>
      <c r="N492" s="9"/>
    </row>
    <row r="493" spans="9:14" ht="16.5" hidden="1" x14ac:dyDescent="0.3">
      <c r="I493" s="9"/>
      <c r="J493" s="9"/>
      <c r="L493" s="10"/>
      <c r="M493" s="9"/>
      <c r="N493" s="9"/>
    </row>
    <row r="494" spans="9:14" ht="16.5" hidden="1" x14ac:dyDescent="0.3">
      <c r="I494" s="9"/>
      <c r="J494" s="9"/>
      <c r="L494" s="10"/>
      <c r="M494" s="9"/>
      <c r="N494" s="9"/>
    </row>
    <row r="495" spans="9:14" ht="16.5" hidden="1" x14ac:dyDescent="0.3">
      <c r="I495" s="9"/>
      <c r="J495" s="9"/>
      <c r="L495" s="10"/>
      <c r="M495" s="9"/>
      <c r="N495" s="9"/>
    </row>
    <row r="496" spans="9:14" ht="16.5" hidden="1" x14ac:dyDescent="0.3">
      <c r="I496" s="9"/>
      <c r="J496" s="9"/>
      <c r="L496" s="10"/>
      <c r="M496" s="9"/>
      <c r="N496" s="9"/>
    </row>
    <row r="497" spans="9:14" ht="16.5" hidden="1" x14ac:dyDescent="0.3">
      <c r="I497" s="9"/>
      <c r="J497" s="9"/>
      <c r="L497" s="10"/>
      <c r="M497" s="9"/>
      <c r="N497" s="9"/>
    </row>
    <row r="498" spans="9:14" ht="16.5" hidden="1" x14ac:dyDescent="0.3">
      <c r="I498" s="9"/>
      <c r="J498" s="9"/>
      <c r="L498" s="10"/>
      <c r="M498" s="9"/>
      <c r="N498" s="9"/>
    </row>
    <row r="499" spans="9:14" ht="16.5" hidden="1" x14ac:dyDescent="0.3">
      <c r="I499" s="9"/>
      <c r="J499" s="9"/>
      <c r="L499" s="10"/>
      <c r="M499" s="9"/>
      <c r="N499" s="9"/>
    </row>
    <row r="500" spans="9:14" ht="16.5" hidden="1" x14ac:dyDescent="0.3">
      <c r="I500" s="9"/>
      <c r="J500" s="9"/>
      <c r="L500" s="10"/>
      <c r="M500" s="9"/>
      <c r="N500" s="9"/>
    </row>
    <row r="501" spans="9:14" ht="16.5" hidden="1" x14ac:dyDescent="0.3">
      <c r="I501" s="9"/>
      <c r="J501" s="9"/>
      <c r="L501" s="10"/>
      <c r="M501" s="9"/>
      <c r="N501" s="9"/>
    </row>
    <row r="502" spans="9:14" ht="16.5" hidden="1" x14ac:dyDescent="0.3">
      <c r="I502" s="9"/>
      <c r="J502" s="9"/>
      <c r="L502" s="10"/>
      <c r="M502" s="9"/>
      <c r="N502" s="9"/>
    </row>
    <row r="503" spans="9:14" ht="16.5" hidden="1" x14ac:dyDescent="0.3">
      <c r="I503" s="9"/>
      <c r="J503" s="9"/>
      <c r="L503" s="10"/>
      <c r="M503" s="9"/>
      <c r="N503" s="9"/>
    </row>
    <row r="504" spans="9:14" ht="16.5" hidden="1" x14ac:dyDescent="0.3">
      <c r="I504" s="9"/>
      <c r="J504" s="9"/>
      <c r="L504" s="10"/>
      <c r="M504" s="9"/>
      <c r="N504" s="9"/>
    </row>
    <row r="505" spans="9:14" ht="16.5" hidden="1" x14ac:dyDescent="0.3">
      <c r="I505" s="9"/>
      <c r="J505" s="9"/>
      <c r="L505" s="10"/>
      <c r="M505" s="9"/>
      <c r="N505" s="9"/>
    </row>
    <row r="506" spans="9:14" ht="16.5" hidden="1" x14ac:dyDescent="0.3">
      <c r="I506" s="9"/>
      <c r="J506" s="9"/>
      <c r="L506" s="10"/>
      <c r="M506" s="9"/>
      <c r="N506" s="9"/>
    </row>
    <row r="507" spans="9:14" ht="16.5" hidden="1" x14ac:dyDescent="0.3">
      <c r="I507" s="9"/>
      <c r="J507" s="9"/>
      <c r="L507" s="10"/>
      <c r="M507" s="9"/>
      <c r="N507" s="9"/>
    </row>
    <row r="508" spans="9:14" ht="16.5" hidden="1" x14ac:dyDescent="0.3">
      <c r="I508" s="9"/>
      <c r="J508" s="9"/>
      <c r="L508" s="10"/>
      <c r="M508" s="9"/>
      <c r="N508" s="9"/>
    </row>
    <row r="509" spans="9:14" ht="16.5" hidden="1" x14ac:dyDescent="0.3">
      <c r="I509" s="9"/>
      <c r="J509" s="9"/>
      <c r="L509" s="10"/>
      <c r="M509" s="9"/>
      <c r="N509" s="9"/>
    </row>
    <row r="510" spans="9:14" ht="16.5" hidden="1" x14ac:dyDescent="0.3">
      <c r="I510" s="9"/>
      <c r="J510" s="9"/>
      <c r="L510" s="10"/>
      <c r="M510" s="9"/>
      <c r="N510" s="9"/>
    </row>
    <row r="511" spans="9:14" ht="16.5" hidden="1" x14ac:dyDescent="0.3">
      <c r="I511" s="9"/>
      <c r="J511" s="9"/>
      <c r="L511" s="10"/>
      <c r="M511" s="9"/>
      <c r="N511" s="9"/>
    </row>
    <row r="512" spans="9:14" ht="16.5" hidden="1" x14ac:dyDescent="0.3">
      <c r="I512" s="9"/>
      <c r="J512" s="9"/>
      <c r="L512" s="10"/>
      <c r="M512" s="9"/>
      <c r="N512" s="9"/>
    </row>
    <row r="513" spans="9:14" ht="16.5" hidden="1" x14ac:dyDescent="0.3">
      <c r="I513" s="9"/>
      <c r="J513" s="9"/>
      <c r="L513" s="10"/>
      <c r="M513" s="9"/>
      <c r="N513" s="9"/>
    </row>
    <row r="514" spans="9:14" ht="16.5" hidden="1" x14ac:dyDescent="0.3">
      <c r="I514" s="9"/>
      <c r="J514" s="9"/>
      <c r="L514" s="10"/>
      <c r="M514" s="9"/>
      <c r="N514" s="9"/>
    </row>
    <row r="515" spans="9:14" ht="16.5" hidden="1" x14ac:dyDescent="0.3">
      <c r="I515" s="9"/>
      <c r="J515" s="9"/>
      <c r="L515" s="10"/>
      <c r="M515" s="9"/>
      <c r="N515" s="9"/>
    </row>
    <row r="516" spans="9:14" ht="16.5" hidden="1" x14ac:dyDescent="0.3">
      <c r="I516" s="9"/>
      <c r="J516" s="9"/>
      <c r="L516" s="10"/>
      <c r="M516" s="9"/>
      <c r="N516" s="9"/>
    </row>
    <row r="517" spans="9:14" ht="16.5" hidden="1" x14ac:dyDescent="0.3">
      <c r="I517" s="9"/>
      <c r="J517" s="9"/>
      <c r="L517" s="10"/>
      <c r="M517" s="9"/>
      <c r="N517" s="9"/>
    </row>
    <row r="518" spans="9:14" ht="16.5" hidden="1" x14ac:dyDescent="0.3">
      <c r="I518" s="9"/>
      <c r="J518" s="9"/>
      <c r="L518" s="10"/>
      <c r="M518" s="9"/>
      <c r="N518" s="9"/>
    </row>
    <row r="519" spans="9:14" ht="16.5" hidden="1" x14ac:dyDescent="0.3">
      <c r="I519" s="9"/>
      <c r="J519" s="9"/>
      <c r="L519" s="10"/>
      <c r="M519" s="9"/>
      <c r="N519" s="9"/>
    </row>
    <row r="520" spans="9:14" ht="16.5" hidden="1" x14ac:dyDescent="0.3">
      <c r="I520" s="9"/>
      <c r="J520" s="9"/>
      <c r="L520" s="10"/>
      <c r="M520" s="9"/>
      <c r="N520" s="9"/>
    </row>
    <row r="521" spans="9:14" ht="16.5" hidden="1" x14ac:dyDescent="0.3">
      <c r="I521" s="9"/>
      <c r="J521" s="9"/>
      <c r="L521" s="10"/>
      <c r="M521" s="9"/>
      <c r="N521" s="9"/>
    </row>
    <row r="522" spans="9:14" ht="16.5" hidden="1" x14ac:dyDescent="0.3">
      <c r="I522" s="9"/>
      <c r="J522" s="9"/>
      <c r="L522" s="10"/>
      <c r="M522" s="9"/>
      <c r="N522" s="9"/>
    </row>
    <row r="523" spans="9:14" ht="16.5" hidden="1" x14ac:dyDescent="0.3">
      <c r="I523" s="9"/>
      <c r="J523" s="9"/>
      <c r="L523" s="10"/>
      <c r="M523" s="9"/>
      <c r="N523" s="9"/>
    </row>
    <row r="524" spans="9:14" ht="16.5" hidden="1" x14ac:dyDescent="0.3">
      <c r="I524" s="9"/>
      <c r="J524" s="9"/>
      <c r="L524" s="10"/>
      <c r="M524" s="9"/>
      <c r="N524" s="9"/>
    </row>
    <row r="525" spans="9:14" ht="16.5" hidden="1" x14ac:dyDescent="0.3">
      <c r="I525" s="9"/>
      <c r="J525" s="9"/>
      <c r="L525" s="10"/>
      <c r="M525" s="9"/>
      <c r="N525" s="9"/>
    </row>
    <row r="526" spans="9:14" ht="16.5" hidden="1" x14ac:dyDescent="0.3">
      <c r="I526" s="9"/>
      <c r="J526" s="9"/>
      <c r="L526" s="10"/>
      <c r="M526" s="9"/>
      <c r="N526" s="9"/>
    </row>
    <row r="527" spans="9:14" ht="16.5" hidden="1" x14ac:dyDescent="0.3">
      <c r="I527" s="9"/>
      <c r="J527" s="9"/>
      <c r="L527" s="10"/>
      <c r="M527" s="9"/>
      <c r="N527" s="9"/>
    </row>
    <row r="528" spans="9:14" ht="16.5" hidden="1" x14ac:dyDescent="0.3">
      <c r="I528" s="9"/>
      <c r="J528" s="9"/>
      <c r="L528" s="10"/>
      <c r="M528" s="9"/>
      <c r="N528" s="9"/>
    </row>
    <row r="529" spans="9:14" ht="16.5" hidden="1" x14ac:dyDescent="0.3">
      <c r="I529" s="9"/>
      <c r="J529" s="9"/>
      <c r="L529" s="10"/>
      <c r="M529" s="9"/>
      <c r="N529" s="9"/>
    </row>
    <row r="530" spans="9:14" ht="16.5" hidden="1" x14ac:dyDescent="0.3">
      <c r="I530" s="9"/>
      <c r="J530" s="9"/>
      <c r="L530" s="10"/>
      <c r="M530" s="9"/>
      <c r="N530" s="9"/>
    </row>
    <row r="531" spans="9:14" ht="16.5" hidden="1" x14ac:dyDescent="0.3">
      <c r="I531" s="9"/>
      <c r="J531" s="9"/>
      <c r="L531" s="10"/>
      <c r="M531" s="9"/>
      <c r="N531" s="9"/>
    </row>
    <row r="532" spans="9:14" ht="16.5" hidden="1" x14ac:dyDescent="0.3">
      <c r="I532" s="9"/>
      <c r="J532" s="9"/>
      <c r="L532" s="10"/>
      <c r="M532" s="9"/>
      <c r="N532" s="9"/>
    </row>
    <row r="533" spans="9:14" ht="16.5" hidden="1" x14ac:dyDescent="0.3">
      <c r="I533" s="9"/>
      <c r="J533" s="9"/>
      <c r="L533" s="10"/>
      <c r="M533" s="9"/>
      <c r="N533" s="9"/>
    </row>
    <row r="534" spans="9:14" ht="16.5" hidden="1" x14ac:dyDescent="0.3">
      <c r="I534" s="9"/>
      <c r="J534" s="9"/>
      <c r="L534" s="10"/>
      <c r="M534" s="9"/>
      <c r="N534" s="9"/>
    </row>
    <row r="535" spans="9:14" ht="16.5" hidden="1" x14ac:dyDescent="0.3">
      <c r="I535" s="9"/>
      <c r="J535" s="9"/>
      <c r="L535" s="10"/>
      <c r="M535" s="9"/>
      <c r="N535" s="9"/>
    </row>
    <row r="536" spans="9:14" ht="16.5" hidden="1" x14ac:dyDescent="0.3">
      <c r="I536" s="9"/>
      <c r="J536" s="9"/>
      <c r="L536" s="10"/>
      <c r="M536" s="9"/>
      <c r="N536" s="9"/>
    </row>
    <row r="537" spans="9:14" ht="16.5" hidden="1" x14ac:dyDescent="0.3">
      <c r="I537" s="9"/>
      <c r="J537" s="9"/>
      <c r="L537" s="10"/>
      <c r="M537" s="9"/>
      <c r="N537" s="9"/>
    </row>
    <row r="538" spans="9:14" ht="16.5" hidden="1" x14ac:dyDescent="0.3">
      <c r="I538" s="9"/>
      <c r="J538" s="9"/>
      <c r="L538" s="10"/>
      <c r="M538" s="9"/>
      <c r="N538" s="9"/>
    </row>
    <row r="539" spans="9:14" ht="16.5" hidden="1" x14ac:dyDescent="0.3">
      <c r="I539" s="9"/>
      <c r="J539" s="9"/>
      <c r="L539" s="10"/>
      <c r="M539" s="9"/>
      <c r="N539" s="9"/>
    </row>
    <row r="540" spans="9:14" ht="16.5" hidden="1" x14ac:dyDescent="0.3">
      <c r="I540" s="9"/>
      <c r="J540" s="9"/>
      <c r="L540" s="10"/>
      <c r="M540" s="9"/>
      <c r="N540" s="9"/>
    </row>
    <row r="541" spans="9:14" ht="16.5" hidden="1" x14ac:dyDescent="0.3">
      <c r="I541" s="9"/>
      <c r="J541" s="9"/>
      <c r="L541" s="10"/>
      <c r="M541" s="9"/>
      <c r="N541" s="9"/>
    </row>
    <row r="542" spans="9:14" ht="16.5" hidden="1" x14ac:dyDescent="0.3">
      <c r="I542" s="9"/>
      <c r="J542" s="9"/>
      <c r="L542" s="10"/>
      <c r="M542" s="9"/>
      <c r="N542" s="9"/>
    </row>
    <row r="543" spans="9:14" ht="16.5" hidden="1" x14ac:dyDescent="0.3">
      <c r="I543" s="9"/>
      <c r="J543" s="9"/>
      <c r="L543" s="10"/>
      <c r="M543" s="9"/>
      <c r="N543" s="9"/>
    </row>
    <row r="544" spans="9:14" ht="16.5" hidden="1" x14ac:dyDescent="0.3">
      <c r="I544" s="9"/>
      <c r="J544" s="9"/>
      <c r="L544" s="10"/>
      <c r="M544" s="9"/>
      <c r="N544" s="9"/>
    </row>
    <row r="545" spans="9:14" ht="16.5" hidden="1" x14ac:dyDescent="0.3">
      <c r="I545" s="9"/>
      <c r="J545" s="9"/>
      <c r="L545" s="10"/>
      <c r="M545" s="9"/>
      <c r="N545" s="9"/>
    </row>
    <row r="546" spans="9:14" ht="16.5" hidden="1" x14ac:dyDescent="0.3">
      <c r="I546" s="9"/>
      <c r="J546" s="9"/>
      <c r="L546" s="10"/>
      <c r="M546" s="9"/>
      <c r="N546" s="9"/>
    </row>
    <row r="547" spans="9:14" ht="16.5" hidden="1" x14ac:dyDescent="0.3">
      <c r="I547" s="9"/>
      <c r="J547" s="9"/>
      <c r="L547" s="10"/>
      <c r="M547" s="9"/>
      <c r="N547" s="9"/>
    </row>
    <row r="548" spans="9:14" ht="16.5" hidden="1" x14ac:dyDescent="0.3">
      <c r="I548" s="9"/>
      <c r="J548" s="9"/>
      <c r="L548" s="10"/>
      <c r="M548" s="9"/>
      <c r="N548" s="9"/>
    </row>
    <row r="549" spans="9:14" ht="16.5" hidden="1" x14ac:dyDescent="0.3">
      <c r="I549" s="9"/>
      <c r="J549" s="9"/>
      <c r="L549" s="10"/>
      <c r="M549" s="9"/>
      <c r="N549" s="9"/>
    </row>
    <row r="550" spans="9:14" ht="16.5" hidden="1" x14ac:dyDescent="0.3">
      <c r="I550" s="9"/>
      <c r="J550" s="9"/>
      <c r="L550" s="10"/>
      <c r="M550" s="9"/>
      <c r="N550" s="9"/>
    </row>
    <row r="551" spans="9:14" ht="16.5" hidden="1" x14ac:dyDescent="0.3">
      <c r="I551" s="9"/>
      <c r="J551" s="9"/>
      <c r="L551" s="10"/>
      <c r="M551" s="9"/>
      <c r="N551" s="9"/>
    </row>
    <row r="552" spans="9:14" ht="16.5" hidden="1" x14ac:dyDescent="0.3">
      <c r="I552" s="9"/>
      <c r="J552" s="9"/>
      <c r="L552" s="10"/>
      <c r="M552" s="9"/>
      <c r="N552" s="9"/>
    </row>
    <row r="553" spans="9:14" ht="16.5" hidden="1" x14ac:dyDescent="0.3">
      <c r="I553" s="9"/>
      <c r="J553" s="9"/>
      <c r="L553" s="10"/>
      <c r="M553" s="9"/>
      <c r="N553" s="9"/>
    </row>
    <row r="554" spans="9:14" ht="16.5" hidden="1" x14ac:dyDescent="0.3">
      <c r="I554" s="9"/>
      <c r="J554" s="9"/>
      <c r="L554" s="10"/>
      <c r="M554" s="9"/>
      <c r="N554" s="9"/>
    </row>
    <row r="555" spans="9:14" ht="16.5" hidden="1" x14ac:dyDescent="0.3">
      <c r="I555" s="9"/>
      <c r="J555" s="9"/>
      <c r="L555" s="10"/>
      <c r="M555" s="9"/>
      <c r="N555" s="9"/>
    </row>
    <row r="556" spans="9:14" ht="16.5" hidden="1" x14ac:dyDescent="0.3">
      <c r="I556" s="9"/>
      <c r="J556" s="9"/>
      <c r="L556" s="10"/>
      <c r="M556" s="9"/>
      <c r="N556" s="9"/>
    </row>
    <row r="557" spans="9:14" ht="16.5" hidden="1" x14ac:dyDescent="0.3">
      <c r="I557" s="9"/>
      <c r="J557" s="9"/>
      <c r="L557" s="10"/>
      <c r="M557" s="9"/>
      <c r="N557" s="9"/>
    </row>
    <row r="558" spans="9:14" ht="16.5" hidden="1" x14ac:dyDescent="0.3">
      <c r="I558" s="9"/>
      <c r="J558" s="9"/>
      <c r="L558" s="10"/>
      <c r="M558" s="9"/>
      <c r="N558" s="9"/>
    </row>
    <row r="559" spans="9:14" ht="16.5" hidden="1" x14ac:dyDescent="0.3">
      <c r="I559" s="9"/>
      <c r="J559" s="9"/>
      <c r="L559" s="10"/>
      <c r="M559" s="9"/>
      <c r="N559" s="9"/>
    </row>
    <row r="560" spans="9:14" ht="16.5" hidden="1" x14ac:dyDescent="0.3">
      <c r="I560" s="9"/>
      <c r="J560" s="9"/>
      <c r="L560" s="10"/>
      <c r="M560" s="9"/>
      <c r="N560" s="9"/>
    </row>
    <row r="561" spans="9:14" ht="16.5" hidden="1" x14ac:dyDescent="0.3">
      <c r="I561" s="9"/>
      <c r="J561" s="9"/>
      <c r="L561" s="10"/>
      <c r="M561" s="9"/>
      <c r="N561" s="9"/>
    </row>
    <row r="562" spans="9:14" ht="16.5" hidden="1" x14ac:dyDescent="0.3">
      <c r="I562" s="9"/>
      <c r="J562" s="9"/>
      <c r="L562" s="10"/>
      <c r="M562" s="9"/>
      <c r="N562" s="9"/>
    </row>
    <row r="563" spans="9:14" ht="16.5" hidden="1" x14ac:dyDescent="0.3">
      <c r="I563" s="9"/>
      <c r="J563" s="9"/>
      <c r="L563" s="10"/>
      <c r="M563" s="9"/>
      <c r="N563" s="9"/>
    </row>
    <row r="564" spans="9:14" ht="16.5" hidden="1" x14ac:dyDescent="0.3">
      <c r="I564" s="9"/>
      <c r="J564" s="9"/>
      <c r="L564" s="10"/>
      <c r="M564" s="9"/>
      <c r="N564" s="9"/>
    </row>
    <row r="565" spans="9:14" ht="16.5" hidden="1" x14ac:dyDescent="0.3">
      <c r="I565" s="9"/>
      <c r="J565" s="9"/>
      <c r="L565" s="10"/>
      <c r="M565" s="9"/>
      <c r="N565" s="9"/>
    </row>
    <row r="566" spans="9:14" ht="16.5" hidden="1" x14ac:dyDescent="0.3">
      <c r="I566" s="9"/>
      <c r="J566" s="9"/>
      <c r="L566" s="10"/>
      <c r="M566" s="9"/>
      <c r="N566" s="9"/>
    </row>
    <row r="567" spans="9:14" ht="16.5" hidden="1" x14ac:dyDescent="0.3">
      <c r="I567" s="9"/>
      <c r="J567" s="9"/>
      <c r="L567" s="10"/>
      <c r="M567" s="9"/>
      <c r="N567" s="9"/>
    </row>
    <row r="568" spans="9:14" ht="16.5" hidden="1" x14ac:dyDescent="0.3">
      <c r="I568" s="9"/>
      <c r="J568" s="9"/>
      <c r="L568" s="10"/>
      <c r="M568" s="9"/>
      <c r="N568" s="9"/>
    </row>
    <row r="569" spans="9:14" ht="16.5" hidden="1" x14ac:dyDescent="0.3">
      <c r="I569" s="9"/>
      <c r="J569" s="9"/>
      <c r="L569" s="10"/>
      <c r="M569" s="9"/>
      <c r="N569" s="9"/>
    </row>
    <row r="570" spans="9:14" ht="16.5" hidden="1" x14ac:dyDescent="0.3">
      <c r="I570" s="9"/>
      <c r="J570" s="9"/>
      <c r="L570" s="10"/>
      <c r="M570" s="9"/>
      <c r="N570" s="9"/>
    </row>
    <row r="571" spans="9:14" ht="16.5" hidden="1" x14ac:dyDescent="0.3">
      <c r="I571" s="9"/>
      <c r="J571" s="9"/>
      <c r="L571" s="10"/>
      <c r="M571" s="9"/>
      <c r="N571" s="9"/>
    </row>
    <row r="572" spans="9:14" ht="16.5" hidden="1" x14ac:dyDescent="0.3">
      <c r="I572" s="9"/>
      <c r="J572" s="9"/>
      <c r="L572" s="10"/>
      <c r="M572" s="9"/>
      <c r="N572" s="9"/>
    </row>
    <row r="573" spans="9:14" ht="16.5" hidden="1" x14ac:dyDescent="0.3">
      <c r="I573" s="9"/>
      <c r="J573" s="9"/>
      <c r="L573" s="10"/>
      <c r="M573" s="9"/>
      <c r="N573" s="9"/>
    </row>
    <row r="574" spans="9:14" ht="16.5" hidden="1" x14ac:dyDescent="0.3">
      <c r="I574" s="9"/>
      <c r="J574" s="9"/>
      <c r="L574" s="10"/>
      <c r="M574" s="9"/>
      <c r="N574" s="9"/>
    </row>
    <row r="575" spans="9:14" ht="16.5" hidden="1" x14ac:dyDescent="0.3">
      <c r="I575" s="9"/>
      <c r="J575" s="9"/>
      <c r="L575" s="10"/>
      <c r="M575" s="9"/>
      <c r="N575" s="9"/>
    </row>
    <row r="576" spans="9:14" ht="16.5" hidden="1" x14ac:dyDescent="0.3">
      <c r="I576" s="9"/>
      <c r="J576" s="9"/>
      <c r="L576" s="10"/>
      <c r="M576" s="9"/>
      <c r="N576" s="9"/>
    </row>
    <row r="577" spans="9:14" ht="16.5" hidden="1" x14ac:dyDescent="0.3">
      <c r="I577" s="9"/>
      <c r="J577" s="9"/>
      <c r="L577" s="10"/>
      <c r="M577" s="9"/>
      <c r="N577" s="9"/>
    </row>
    <row r="578" spans="9:14" ht="16.5" hidden="1" x14ac:dyDescent="0.3">
      <c r="I578" s="9"/>
      <c r="J578" s="9"/>
      <c r="L578" s="10"/>
      <c r="M578" s="9"/>
      <c r="N578" s="9"/>
    </row>
    <row r="579" spans="9:14" ht="16.5" hidden="1" x14ac:dyDescent="0.3">
      <c r="I579" s="9"/>
      <c r="J579" s="9"/>
      <c r="L579" s="10"/>
      <c r="M579" s="9"/>
      <c r="N579" s="9"/>
    </row>
    <row r="580" spans="9:14" ht="16.5" hidden="1" x14ac:dyDescent="0.3">
      <c r="I580" s="9"/>
      <c r="J580" s="9"/>
      <c r="L580" s="10"/>
      <c r="M580" s="9"/>
      <c r="N580" s="9"/>
    </row>
    <row r="581" spans="9:14" ht="16.5" hidden="1" x14ac:dyDescent="0.3">
      <c r="I581" s="9"/>
      <c r="J581" s="9"/>
      <c r="L581" s="10"/>
      <c r="M581" s="9"/>
      <c r="N581" s="9"/>
    </row>
    <row r="582" spans="9:14" ht="16.5" hidden="1" x14ac:dyDescent="0.3">
      <c r="I582" s="9"/>
      <c r="J582" s="9"/>
      <c r="L582" s="10"/>
      <c r="M582" s="9"/>
      <c r="N582" s="9"/>
    </row>
    <row r="583" spans="9:14" ht="16.5" hidden="1" x14ac:dyDescent="0.3">
      <c r="I583" s="9"/>
      <c r="J583" s="9"/>
      <c r="L583" s="10"/>
      <c r="M583" s="9"/>
      <c r="N583" s="9"/>
    </row>
    <row r="584" spans="9:14" ht="16.5" hidden="1" x14ac:dyDescent="0.3">
      <c r="I584" s="9"/>
      <c r="J584" s="9"/>
      <c r="L584" s="10"/>
      <c r="M584" s="9"/>
      <c r="N584" s="9"/>
    </row>
    <row r="585" spans="9:14" ht="16.5" hidden="1" x14ac:dyDescent="0.3">
      <c r="I585" s="9"/>
      <c r="J585" s="9"/>
      <c r="L585" s="10"/>
      <c r="M585" s="9"/>
      <c r="N585" s="9"/>
    </row>
    <row r="586" spans="9:14" ht="16.5" hidden="1" x14ac:dyDescent="0.3">
      <c r="I586" s="9"/>
      <c r="J586" s="9"/>
      <c r="L586" s="10"/>
      <c r="M586" s="9"/>
      <c r="N586" s="9"/>
    </row>
    <row r="587" spans="9:14" ht="16.5" hidden="1" x14ac:dyDescent="0.3">
      <c r="I587" s="9"/>
      <c r="J587" s="9"/>
      <c r="L587" s="10"/>
      <c r="M587" s="9"/>
      <c r="N587" s="9"/>
    </row>
    <row r="588" spans="9:14" ht="16.5" hidden="1" x14ac:dyDescent="0.3">
      <c r="I588" s="9"/>
      <c r="J588" s="9"/>
      <c r="L588" s="10"/>
      <c r="M588" s="9"/>
      <c r="N588" s="9"/>
    </row>
    <row r="589" spans="9:14" ht="16.5" hidden="1" x14ac:dyDescent="0.3">
      <c r="I589" s="9"/>
      <c r="J589" s="9"/>
      <c r="L589" s="10"/>
      <c r="M589" s="9"/>
      <c r="N589" s="9"/>
    </row>
    <row r="590" spans="9:14" ht="16.5" hidden="1" x14ac:dyDescent="0.3">
      <c r="I590" s="9"/>
      <c r="J590" s="9"/>
      <c r="L590" s="10"/>
      <c r="M590" s="9"/>
      <c r="N590" s="9"/>
    </row>
    <row r="591" spans="9:14" ht="16.5" hidden="1" x14ac:dyDescent="0.3">
      <c r="I591" s="9"/>
      <c r="J591" s="9"/>
      <c r="L591" s="10"/>
      <c r="M591" s="9"/>
      <c r="N591" s="9"/>
    </row>
    <row r="592" spans="9:14" ht="16.5" hidden="1" x14ac:dyDescent="0.3">
      <c r="I592" s="9"/>
      <c r="J592" s="9"/>
      <c r="L592" s="10"/>
      <c r="M592" s="9"/>
      <c r="N592" s="9"/>
    </row>
    <row r="593" spans="9:14" ht="16.5" hidden="1" x14ac:dyDescent="0.3">
      <c r="I593" s="9"/>
      <c r="J593" s="9"/>
      <c r="L593" s="10"/>
      <c r="M593" s="9"/>
      <c r="N593" s="9"/>
    </row>
    <row r="594" spans="9:14" ht="16.5" hidden="1" x14ac:dyDescent="0.3">
      <c r="I594" s="9"/>
      <c r="J594" s="9"/>
      <c r="L594" s="10"/>
      <c r="M594" s="9"/>
      <c r="N594" s="9"/>
    </row>
    <row r="595" spans="9:14" ht="16.5" hidden="1" x14ac:dyDescent="0.3">
      <c r="I595" s="9"/>
      <c r="J595" s="9"/>
      <c r="L595" s="10"/>
      <c r="M595" s="9"/>
      <c r="N595" s="9"/>
    </row>
    <row r="596" spans="9:14" ht="16.5" hidden="1" x14ac:dyDescent="0.3">
      <c r="I596" s="9"/>
      <c r="J596" s="9"/>
      <c r="L596" s="10"/>
      <c r="M596" s="9"/>
      <c r="N596" s="9"/>
    </row>
    <row r="597" spans="9:14" ht="16.5" hidden="1" x14ac:dyDescent="0.3">
      <c r="I597" s="9"/>
      <c r="J597" s="9"/>
      <c r="L597" s="10"/>
      <c r="M597" s="9"/>
      <c r="N597" s="9"/>
    </row>
    <row r="598" spans="9:14" ht="16.5" hidden="1" x14ac:dyDescent="0.3">
      <c r="I598" s="9"/>
      <c r="J598" s="9"/>
      <c r="L598" s="10"/>
      <c r="M598" s="9"/>
      <c r="N598" s="9"/>
    </row>
    <row r="599" spans="9:14" ht="16.5" hidden="1" x14ac:dyDescent="0.3">
      <c r="I599" s="9"/>
      <c r="J599" s="9"/>
      <c r="L599" s="10"/>
      <c r="M599" s="9"/>
      <c r="N599" s="9"/>
    </row>
    <row r="600" spans="9:14" ht="16.5" hidden="1" x14ac:dyDescent="0.3">
      <c r="I600" s="9"/>
      <c r="J600" s="9"/>
      <c r="L600" s="10"/>
      <c r="M600" s="9"/>
      <c r="N600" s="9"/>
    </row>
    <row r="601" spans="9:14" ht="16.5" hidden="1" x14ac:dyDescent="0.3">
      <c r="I601" s="9"/>
      <c r="J601" s="9"/>
      <c r="L601" s="10"/>
      <c r="M601" s="9"/>
      <c r="N601" s="9"/>
    </row>
    <row r="602" spans="9:14" ht="16.5" hidden="1" x14ac:dyDescent="0.3">
      <c r="I602" s="9"/>
      <c r="J602" s="9"/>
      <c r="L602" s="10"/>
      <c r="M602" s="9"/>
      <c r="N602" s="9"/>
    </row>
    <row r="603" spans="9:14" ht="16.5" hidden="1" x14ac:dyDescent="0.3">
      <c r="I603" s="9"/>
      <c r="J603" s="9"/>
      <c r="L603" s="10"/>
      <c r="M603" s="9"/>
      <c r="N603" s="9"/>
    </row>
    <row r="604" spans="9:14" ht="16.5" hidden="1" x14ac:dyDescent="0.3">
      <c r="I604" s="9"/>
      <c r="J604" s="9"/>
      <c r="L604" s="10"/>
      <c r="M604" s="9"/>
      <c r="N604" s="9"/>
    </row>
    <row r="605" spans="9:14" ht="16.5" hidden="1" x14ac:dyDescent="0.3">
      <c r="I605" s="9"/>
      <c r="J605" s="9"/>
      <c r="L605" s="10"/>
      <c r="M605" s="9"/>
      <c r="N605" s="9"/>
    </row>
    <row r="606" spans="9:14" ht="16.5" hidden="1" x14ac:dyDescent="0.3">
      <c r="I606" s="9"/>
      <c r="J606" s="9"/>
      <c r="L606" s="10"/>
      <c r="M606" s="9"/>
      <c r="N606" s="9"/>
    </row>
    <row r="607" spans="9:14" ht="16.5" hidden="1" x14ac:dyDescent="0.3">
      <c r="I607" s="9"/>
      <c r="J607" s="9"/>
      <c r="L607" s="10"/>
      <c r="M607" s="9"/>
      <c r="N607" s="9"/>
    </row>
    <row r="608" spans="9:14" ht="16.5" hidden="1" x14ac:dyDescent="0.3">
      <c r="I608" s="9"/>
      <c r="J608" s="9"/>
      <c r="L608" s="10"/>
      <c r="M608" s="9"/>
      <c r="N608" s="9"/>
    </row>
    <row r="609" spans="9:14" ht="16.5" hidden="1" x14ac:dyDescent="0.3">
      <c r="I609" s="9"/>
      <c r="J609" s="9"/>
      <c r="L609" s="10"/>
      <c r="M609" s="9"/>
      <c r="N609" s="9"/>
    </row>
    <row r="610" spans="9:14" ht="16.5" hidden="1" x14ac:dyDescent="0.3">
      <c r="I610" s="9"/>
      <c r="J610" s="9"/>
      <c r="L610" s="10"/>
      <c r="M610" s="9"/>
      <c r="N610" s="9"/>
    </row>
    <row r="611" spans="9:14" ht="16.5" hidden="1" x14ac:dyDescent="0.3">
      <c r="I611" s="9"/>
      <c r="J611" s="9"/>
      <c r="L611" s="10"/>
      <c r="M611" s="9"/>
      <c r="N611" s="9"/>
    </row>
    <row r="612" spans="9:14" ht="16.5" hidden="1" x14ac:dyDescent="0.3">
      <c r="I612" s="9"/>
      <c r="J612" s="9"/>
      <c r="L612" s="10"/>
      <c r="M612" s="9"/>
      <c r="N612" s="9"/>
    </row>
    <row r="613" spans="9:14" ht="16.5" hidden="1" x14ac:dyDescent="0.3">
      <c r="I613" s="9"/>
      <c r="J613" s="9"/>
      <c r="L613" s="10"/>
      <c r="M613" s="9"/>
      <c r="N613" s="9"/>
    </row>
    <row r="614" spans="9:14" ht="16.5" hidden="1" x14ac:dyDescent="0.3">
      <c r="I614" s="9"/>
      <c r="J614" s="9"/>
      <c r="L614" s="10"/>
      <c r="M614" s="9"/>
      <c r="N614" s="9"/>
    </row>
    <row r="615" spans="9:14" ht="16.5" hidden="1" x14ac:dyDescent="0.3">
      <c r="I615" s="9"/>
      <c r="J615" s="9"/>
      <c r="L615" s="10"/>
      <c r="M615" s="9"/>
      <c r="N615" s="9"/>
    </row>
    <row r="616" spans="9:14" ht="16.5" hidden="1" x14ac:dyDescent="0.3">
      <c r="I616" s="9"/>
      <c r="J616" s="9"/>
      <c r="L616" s="10"/>
      <c r="M616" s="9"/>
      <c r="N616" s="9"/>
    </row>
    <row r="617" spans="9:14" ht="16.5" hidden="1" x14ac:dyDescent="0.3">
      <c r="I617" s="9"/>
      <c r="J617" s="9"/>
      <c r="L617" s="10"/>
      <c r="M617" s="9"/>
      <c r="N617" s="9"/>
    </row>
    <row r="618" spans="9:14" ht="16.5" hidden="1" x14ac:dyDescent="0.3">
      <c r="I618" s="9"/>
      <c r="J618" s="9"/>
      <c r="L618" s="10"/>
      <c r="M618" s="9"/>
      <c r="N618" s="9"/>
    </row>
    <row r="619" spans="9:14" ht="16.5" hidden="1" x14ac:dyDescent="0.3">
      <c r="I619" s="9"/>
      <c r="J619" s="9"/>
      <c r="L619" s="10"/>
      <c r="M619" s="9"/>
      <c r="N619" s="9"/>
    </row>
    <row r="620" spans="9:14" ht="16.5" hidden="1" x14ac:dyDescent="0.3">
      <c r="I620" s="9"/>
      <c r="J620" s="9"/>
      <c r="L620" s="10"/>
      <c r="M620" s="9"/>
      <c r="N620" s="9"/>
    </row>
    <row r="621" spans="9:14" ht="16.5" hidden="1" x14ac:dyDescent="0.3">
      <c r="I621" s="9"/>
      <c r="J621" s="9"/>
      <c r="L621" s="10"/>
      <c r="M621" s="9"/>
      <c r="N621" s="9"/>
    </row>
    <row r="622" spans="9:14" ht="16.5" hidden="1" x14ac:dyDescent="0.3">
      <c r="I622" s="9"/>
      <c r="J622" s="9"/>
      <c r="L622" s="10"/>
      <c r="M622" s="9"/>
      <c r="N622" s="9"/>
    </row>
    <row r="623" spans="9:14" ht="16.5" hidden="1" x14ac:dyDescent="0.3">
      <c r="I623" s="9"/>
      <c r="J623" s="9"/>
      <c r="L623" s="10"/>
      <c r="M623" s="9"/>
      <c r="N623" s="9"/>
    </row>
    <row r="624" spans="9:14" ht="16.5" hidden="1" x14ac:dyDescent="0.3">
      <c r="I624" s="9"/>
      <c r="J624" s="9"/>
      <c r="L624" s="10"/>
      <c r="M624" s="9"/>
      <c r="N624" s="9"/>
    </row>
    <row r="625" spans="9:14" ht="16.5" hidden="1" x14ac:dyDescent="0.3">
      <c r="I625" s="9"/>
      <c r="J625" s="9"/>
      <c r="L625" s="10"/>
      <c r="M625" s="9"/>
      <c r="N625" s="9"/>
    </row>
    <row r="626" spans="9:14" ht="16.5" hidden="1" x14ac:dyDescent="0.3">
      <c r="I626" s="9"/>
      <c r="J626" s="9"/>
      <c r="L626" s="10"/>
      <c r="M626" s="9"/>
      <c r="N626" s="9"/>
    </row>
    <row r="627" spans="9:14" ht="16.5" hidden="1" x14ac:dyDescent="0.3">
      <c r="I627" s="9"/>
      <c r="J627" s="9"/>
      <c r="L627" s="10"/>
      <c r="M627" s="9"/>
      <c r="N627" s="9"/>
    </row>
    <row r="628" spans="9:14" ht="16.5" hidden="1" x14ac:dyDescent="0.3">
      <c r="I628" s="9"/>
      <c r="J628" s="9"/>
      <c r="L628" s="10"/>
      <c r="M628" s="9"/>
      <c r="N628" s="9"/>
    </row>
    <row r="629" spans="9:14" ht="16.5" hidden="1" x14ac:dyDescent="0.3">
      <c r="I629" s="9"/>
      <c r="J629" s="9"/>
      <c r="L629" s="10"/>
      <c r="M629" s="9"/>
      <c r="N629" s="9"/>
    </row>
    <row r="630" spans="9:14" ht="16.5" hidden="1" x14ac:dyDescent="0.3">
      <c r="I630" s="9"/>
      <c r="J630" s="9"/>
      <c r="L630" s="10"/>
      <c r="M630" s="9"/>
      <c r="N630" s="9"/>
    </row>
    <row r="631" spans="9:14" ht="16.5" hidden="1" x14ac:dyDescent="0.3">
      <c r="I631" s="9"/>
      <c r="J631" s="9"/>
      <c r="L631" s="10"/>
      <c r="M631" s="9"/>
      <c r="N631" s="9"/>
    </row>
    <row r="632" spans="9:14" ht="16.5" hidden="1" x14ac:dyDescent="0.3">
      <c r="I632" s="9"/>
      <c r="J632" s="9"/>
      <c r="L632" s="10"/>
      <c r="M632" s="9"/>
      <c r="N632" s="9"/>
    </row>
    <row r="633" spans="9:14" ht="16.5" hidden="1" x14ac:dyDescent="0.3">
      <c r="I633" s="9"/>
      <c r="J633" s="9"/>
      <c r="L633" s="10"/>
      <c r="M633" s="9"/>
      <c r="N633" s="9"/>
    </row>
    <row r="634" spans="9:14" ht="16.5" hidden="1" x14ac:dyDescent="0.3">
      <c r="I634" s="9"/>
      <c r="J634" s="9"/>
      <c r="L634" s="10"/>
      <c r="M634" s="9"/>
      <c r="N634" s="9"/>
    </row>
    <row r="635" spans="9:14" ht="16.5" hidden="1" x14ac:dyDescent="0.3">
      <c r="I635" s="9"/>
      <c r="J635" s="9"/>
      <c r="L635" s="10"/>
      <c r="M635" s="9"/>
      <c r="N635" s="9"/>
    </row>
    <row r="636" spans="9:14" ht="16.5" hidden="1" x14ac:dyDescent="0.3">
      <c r="I636" s="9"/>
      <c r="J636" s="9"/>
      <c r="L636" s="10"/>
      <c r="M636" s="9"/>
      <c r="N636" s="9"/>
    </row>
    <row r="637" spans="9:14" ht="16.5" hidden="1" x14ac:dyDescent="0.3">
      <c r="I637" s="9"/>
      <c r="J637" s="9"/>
      <c r="L637" s="10"/>
      <c r="M637" s="9"/>
      <c r="N637" s="9"/>
    </row>
    <row r="638" spans="9:14" ht="16.5" hidden="1" x14ac:dyDescent="0.3">
      <c r="I638" s="9"/>
      <c r="J638" s="9"/>
      <c r="L638" s="10"/>
      <c r="M638" s="9"/>
      <c r="N638" s="9"/>
    </row>
    <row r="639" spans="9:14" ht="16.5" hidden="1" x14ac:dyDescent="0.3">
      <c r="I639" s="9"/>
      <c r="J639" s="9"/>
      <c r="L639" s="10"/>
      <c r="M639" s="9"/>
      <c r="N639" s="9"/>
    </row>
    <row r="640" spans="9:14" ht="16.5" hidden="1" x14ac:dyDescent="0.3">
      <c r="I640" s="9"/>
      <c r="J640" s="9"/>
      <c r="L640" s="10"/>
      <c r="M640" s="9"/>
      <c r="N640" s="9"/>
    </row>
    <row r="641" spans="9:14" ht="16.5" hidden="1" x14ac:dyDescent="0.3">
      <c r="I641" s="9"/>
      <c r="J641" s="9"/>
      <c r="L641" s="10"/>
      <c r="M641" s="9"/>
      <c r="N641" s="9"/>
    </row>
    <row r="642" spans="9:14" ht="16.5" hidden="1" x14ac:dyDescent="0.3">
      <c r="I642" s="9"/>
      <c r="J642" s="9"/>
      <c r="L642" s="10"/>
      <c r="M642" s="9"/>
      <c r="N642" s="9"/>
    </row>
    <row r="643" spans="9:14" ht="16.5" hidden="1" x14ac:dyDescent="0.3">
      <c r="I643" s="9"/>
      <c r="J643" s="9"/>
      <c r="L643" s="10"/>
      <c r="M643" s="9"/>
      <c r="N643" s="9"/>
    </row>
    <row r="644" spans="9:14" ht="16.5" hidden="1" x14ac:dyDescent="0.3">
      <c r="I644" s="9"/>
      <c r="J644" s="9"/>
      <c r="L644" s="10"/>
      <c r="M644" s="9"/>
      <c r="N644" s="9"/>
    </row>
    <row r="645" spans="9:14" ht="16.5" hidden="1" x14ac:dyDescent="0.3">
      <c r="I645" s="9"/>
      <c r="J645" s="9"/>
      <c r="L645" s="10"/>
      <c r="M645" s="9"/>
      <c r="N645" s="9"/>
    </row>
    <row r="646" spans="9:14" ht="16.5" hidden="1" x14ac:dyDescent="0.3">
      <c r="I646" s="9"/>
      <c r="J646" s="9"/>
      <c r="L646" s="10"/>
      <c r="M646" s="9"/>
      <c r="N646" s="9"/>
    </row>
    <row r="647" spans="9:14" ht="16.5" hidden="1" x14ac:dyDescent="0.3">
      <c r="I647" s="9"/>
      <c r="J647" s="9"/>
      <c r="L647" s="10"/>
      <c r="M647" s="9"/>
      <c r="N647" s="9"/>
    </row>
    <row r="648" spans="9:14" ht="16.5" hidden="1" x14ac:dyDescent="0.3">
      <c r="I648" s="9"/>
      <c r="J648" s="9"/>
      <c r="L648" s="10"/>
      <c r="M648" s="9"/>
      <c r="N648" s="9"/>
    </row>
    <row r="649" spans="9:14" ht="16.5" hidden="1" x14ac:dyDescent="0.3">
      <c r="I649" s="9"/>
      <c r="J649" s="9"/>
      <c r="L649" s="10"/>
      <c r="M649" s="9"/>
      <c r="N649" s="9"/>
    </row>
    <row r="650" spans="9:14" ht="16.5" hidden="1" x14ac:dyDescent="0.3">
      <c r="I650" s="9"/>
      <c r="J650" s="9"/>
      <c r="L650" s="10"/>
      <c r="M650" s="9"/>
      <c r="N650" s="9"/>
    </row>
    <row r="651" spans="9:14" ht="16.5" hidden="1" x14ac:dyDescent="0.3">
      <c r="I651" s="9"/>
      <c r="J651" s="9"/>
      <c r="L651" s="10"/>
      <c r="M651" s="9"/>
      <c r="N651" s="9"/>
    </row>
    <row r="652" spans="9:14" ht="16.5" hidden="1" x14ac:dyDescent="0.3">
      <c r="I652" s="9"/>
      <c r="J652" s="9"/>
      <c r="L652" s="10"/>
      <c r="M652" s="9"/>
      <c r="N652" s="9"/>
    </row>
    <row r="653" spans="9:14" ht="16.5" hidden="1" x14ac:dyDescent="0.3">
      <c r="I653" s="9"/>
      <c r="J653" s="9"/>
      <c r="L653" s="10"/>
      <c r="M653" s="9"/>
      <c r="N653" s="9"/>
    </row>
    <row r="654" spans="9:14" ht="16.5" hidden="1" x14ac:dyDescent="0.3">
      <c r="I654" s="9"/>
      <c r="J654" s="9"/>
      <c r="L654" s="10"/>
      <c r="M654" s="9"/>
      <c r="N654" s="9"/>
    </row>
    <row r="655" spans="9:14" ht="16.5" hidden="1" x14ac:dyDescent="0.3">
      <c r="I655" s="9"/>
      <c r="J655" s="9"/>
      <c r="L655" s="10"/>
      <c r="M655" s="9"/>
      <c r="N655" s="9"/>
    </row>
    <row r="656" spans="9:14" ht="16.5" hidden="1" x14ac:dyDescent="0.3">
      <c r="I656" s="9"/>
      <c r="J656" s="9"/>
      <c r="L656" s="10"/>
      <c r="M656" s="9"/>
      <c r="N656" s="9"/>
    </row>
    <row r="657" spans="9:14" ht="16.5" hidden="1" x14ac:dyDescent="0.3">
      <c r="I657" s="9"/>
      <c r="J657" s="9"/>
      <c r="L657" s="10"/>
      <c r="M657" s="9"/>
      <c r="N657" s="9"/>
    </row>
    <row r="658" spans="9:14" ht="16.5" hidden="1" x14ac:dyDescent="0.3">
      <c r="I658" s="9"/>
      <c r="J658" s="9"/>
      <c r="L658" s="10"/>
      <c r="M658" s="9"/>
      <c r="N658" s="9"/>
    </row>
    <row r="659" spans="9:14" ht="16.5" hidden="1" x14ac:dyDescent="0.3">
      <c r="I659" s="9"/>
      <c r="J659" s="9"/>
      <c r="L659" s="10"/>
      <c r="M659" s="9"/>
      <c r="N659" s="9"/>
    </row>
    <row r="660" spans="9:14" ht="16.5" hidden="1" x14ac:dyDescent="0.3">
      <c r="I660" s="9"/>
      <c r="J660" s="9"/>
      <c r="L660" s="10"/>
      <c r="M660" s="9"/>
      <c r="N660" s="9"/>
    </row>
    <row r="661" spans="9:14" ht="16.5" hidden="1" x14ac:dyDescent="0.3">
      <c r="I661" s="9"/>
      <c r="J661" s="9"/>
      <c r="L661" s="10"/>
      <c r="M661" s="9"/>
      <c r="N661" s="9"/>
    </row>
    <row r="662" spans="9:14" ht="16.5" hidden="1" x14ac:dyDescent="0.3">
      <c r="I662" s="9"/>
      <c r="J662" s="9"/>
      <c r="L662" s="10"/>
      <c r="M662" s="9"/>
      <c r="N662" s="9"/>
    </row>
    <row r="663" spans="9:14" ht="16.5" hidden="1" x14ac:dyDescent="0.3">
      <c r="I663" s="9"/>
      <c r="J663" s="9"/>
      <c r="L663" s="10"/>
      <c r="M663" s="9"/>
      <c r="N663" s="9"/>
    </row>
    <row r="664" spans="9:14" ht="16.5" hidden="1" x14ac:dyDescent="0.3">
      <c r="I664" s="9"/>
      <c r="J664" s="9"/>
      <c r="L664" s="10"/>
      <c r="M664" s="9"/>
      <c r="N664" s="9"/>
    </row>
    <row r="665" spans="9:14" ht="16.5" hidden="1" x14ac:dyDescent="0.3">
      <c r="I665" s="9"/>
      <c r="J665" s="9"/>
      <c r="L665" s="10"/>
      <c r="M665" s="9"/>
      <c r="N665" s="9"/>
    </row>
    <row r="666" spans="9:14" ht="16.5" hidden="1" x14ac:dyDescent="0.3">
      <c r="I666" s="9"/>
      <c r="J666" s="9"/>
      <c r="L666" s="10"/>
      <c r="M666" s="9"/>
      <c r="N666" s="9"/>
    </row>
    <row r="667" spans="9:14" ht="16.5" hidden="1" x14ac:dyDescent="0.3">
      <c r="I667" s="9"/>
      <c r="J667" s="9"/>
      <c r="L667" s="10"/>
      <c r="M667" s="9"/>
      <c r="N667" s="9"/>
    </row>
    <row r="668" spans="9:14" ht="16.5" hidden="1" x14ac:dyDescent="0.3">
      <c r="I668" s="9"/>
      <c r="J668" s="9"/>
      <c r="L668" s="10"/>
      <c r="M668" s="9"/>
      <c r="N668" s="9"/>
    </row>
    <row r="669" spans="9:14" ht="16.5" hidden="1" x14ac:dyDescent="0.3">
      <c r="I669" s="9"/>
      <c r="J669" s="9"/>
      <c r="L669" s="10"/>
      <c r="M669" s="9"/>
      <c r="N669" s="9"/>
    </row>
    <row r="670" spans="9:14" ht="16.5" hidden="1" x14ac:dyDescent="0.3">
      <c r="I670" s="9"/>
      <c r="J670" s="9"/>
      <c r="L670" s="10"/>
      <c r="M670" s="9"/>
      <c r="N670" s="9"/>
    </row>
    <row r="671" spans="9:14" ht="16.5" hidden="1" x14ac:dyDescent="0.3">
      <c r="I671" s="9"/>
      <c r="J671" s="9"/>
      <c r="L671" s="10"/>
      <c r="M671" s="9"/>
      <c r="N671" s="9"/>
    </row>
    <row r="672" spans="9:14" ht="16.5" hidden="1" x14ac:dyDescent="0.3">
      <c r="I672" s="9"/>
      <c r="J672" s="9"/>
      <c r="L672" s="10"/>
      <c r="M672" s="9"/>
      <c r="N672" s="9"/>
    </row>
    <row r="673" spans="9:14" ht="16.5" hidden="1" x14ac:dyDescent="0.3">
      <c r="I673" s="9"/>
      <c r="J673" s="9"/>
      <c r="L673" s="10"/>
      <c r="M673" s="9"/>
      <c r="N673" s="9"/>
    </row>
    <row r="674" spans="9:14" ht="16.5" hidden="1" x14ac:dyDescent="0.3">
      <c r="I674" s="9"/>
      <c r="J674" s="9"/>
      <c r="L674" s="10"/>
      <c r="M674" s="9"/>
      <c r="N674" s="9"/>
    </row>
    <row r="675" spans="9:14" ht="16.5" hidden="1" x14ac:dyDescent="0.3">
      <c r="I675" s="9"/>
      <c r="J675" s="9"/>
      <c r="L675" s="10"/>
      <c r="M675" s="9"/>
      <c r="N675" s="9"/>
    </row>
    <row r="676" spans="9:14" ht="16.5" hidden="1" x14ac:dyDescent="0.3">
      <c r="I676" s="9"/>
      <c r="J676" s="9"/>
      <c r="L676" s="10"/>
      <c r="M676" s="9"/>
      <c r="N676" s="9"/>
    </row>
    <row r="677" spans="9:14" ht="16.5" hidden="1" x14ac:dyDescent="0.3">
      <c r="I677" s="9"/>
      <c r="J677" s="9"/>
      <c r="L677" s="10"/>
      <c r="M677" s="9"/>
      <c r="N677" s="9"/>
    </row>
    <row r="678" spans="9:14" ht="16.5" hidden="1" x14ac:dyDescent="0.3">
      <c r="I678" s="9"/>
      <c r="J678" s="9"/>
      <c r="L678" s="10"/>
      <c r="M678" s="9"/>
      <c r="N678" s="9"/>
    </row>
    <row r="679" spans="9:14" ht="16.5" hidden="1" x14ac:dyDescent="0.3">
      <c r="I679" s="9"/>
      <c r="J679" s="9"/>
      <c r="L679" s="10"/>
      <c r="M679" s="9"/>
      <c r="N679" s="9"/>
    </row>
    <row r="680" spans="9:14" ht="16.5" hidden="1" x14ac:dyDescent="0.3">
      <c r="I680" s="9"/>
      <c r="J680" s="9"/>
      <c r="L680" s="10"/>
      <c r="M680" s="9"/>
      <c r="N680" s="9"/>
    </row>
    <row r="681" spans="9:14" ht="16.5" hidden="1" x14ac:dyDescent="0.3">
      <c r="I681" s="9"/>
      <c r="J681" s="9"/>
      <c r="L681" s="10"/>
      <c r="M681" s="9"/>
      <c r="N681" s="9"/>
    </row>
    <row r="682" spans="9:14" ht="16.5" hidden="1" x14ac:dyDescent="0.3">
      <c r="I682" s="9"/>
      <c r="J682" s="9"/>
      <c r="L682" s="10"/>
      <c r="M682" s="9"/>
      <c r="N682" s="9"/>
    </row>
    <row r="683" spans="9:14" ht="16.5" hidden="1" x14ac:dyDescent="0.3">
      <c r="I683" s="9"/>
      <c r="J683" s="9"/>
      <c r="L683" s="10"/>
      <c r="M683" s="9"/>
      <c r="N683" s="9"/>
    </row>
    <row r="684" spans="9:14" ht="16.5" hidden="1" x14ac:dyDescent="0.3">
      <c r="I684" s="9"/>
      <c r="J684" s="9"/>
      <c r="L684" s="10"/>
      <c r="M684" s="9"/>
      <c r="N684" s="9"/>
    </row>
    <row r="685" spans="9:14" ht="16.5" hidden="1" x14ac:dyDescent="0.3">
      <c r="I685" s="9"/>
      <c r="J685" s="9"/>
      <c r="L685" s="10"/>
      <c r="M685" s="9"/>
      <c r="N685" s="9"/>
    </row>
    <row r="686" spans="9:14" ht="16.5" hidden="1" x14ac:dyDescent="0.3">
      <c r="I686" s="9"/>
      <c r="J686" s="9"/>
      <c r="L686" s="10"/>
      <c r="M686" s="9"/>
      <c r="N686" s="9"/>
    </row>
    <row r="687" spans="9:14" ht="16.5" hidden="1" x14ac:dyDescent="0.3">
      <c r="I687" s="9"/>
      <c r="J687" s="9"/>
      <c r="L687" s="10"/>
      <c r="M687" s="9"/>
      <c r="N687" s="9"/>
    </row>
    <row r="688" spans="9:14" ht="16.5" hidden="1" x14ac:dyDescent="0.3">
      <c r="I688" s="9"/>
      <c r="J688" s="9"/>
      <c r="L688" s="10"/>
      <c r="M688" s="9"/>
      <c r="N688" s="9"/>
    </row>
    <row r="689" spans="9:14" ht="16.5" hidden="1" x14ac:dyDescent="0.3">
      <c r="I689" s="9"/>
      <c r="J689" s="9"/>
      <c r="L689" s="10"/>
      <c r="M689" s="9"/>
      <c r="N689" s="9"/>
    </row>
    <row r="690" spans="9:14" ht="16.5" hidden="1" x14ac:dyDescent="0.3">
      <c r="I690" s="9"/>
      <c r="J690" s="9"/>
      <c r="L690" s="10"/>
      <c r="M690" s="9"/>
      <c r="N690" s="9"/>
    </row>
    <row r="691" spans="9:14" ht="16.5" hidden="1" x14ac:dyDescent="0.3">
      <c r="I691" s="9"/>
      <c r="J691" s="9"/>
      <c r="L691" s="10"/>
      <c r="M691" s="9"/>
      <c r="N691" s="9"/>
    </row>
    <row r="692" spans="9:14" ht="16.5" hidden="1" x14ac:dyDescent="0.3">
      <c r="I692" s="9"/>
      <c r="J692" s="9"/>
      <c r="L692" s="10"/>
      <c r="M692" s="9"/>
      <c r="N692" s="9"/>
    </row>
    <row r="693" spans="9:14" ht="16.5" hidden="1" x14ac:dyDescent="0.3">
      <c r="I693" s="9"/>
      <c r="J693" s="9"/>
      <c r="L693" s="10"/>
      <c r="M693" s="9"/>
      <c r="N693" s="9"/>
    </row>
    <row r="694" spans="9:14" ht="16.5" hidden="1" x14ac:dyDescent="0.3">
      <c r="I694" s="9"/>
      <c r="J694" s="9"/>
      <c r="L694" s="10"/>
      <c r="M694" s="9"/>
      <c r="N694" s="9"/>
    </row>
    <row r="695" spans="9:14" ht="16.5" hidden="1" x14ac:dyDescent="0.3">
      <c r="I695" s="9"/>
      <c r="J695" s="9"/>
      <c r="L695" s="10"/>
      <c r="M695" s="9"/>
      <c r="N695" s="9"/>
    </row>
    <row r="696" spans="9:14" ht="16.5" hidden="1" x14ac:dyDescent="0.3">
      <c r="I696" s="9"/>
      <c r="J696" s="9"/>
      <c r="L696" s="10"/>
      <c r="M696" s="9"/>
      <c r="N696" s="9"/>
    </row>
    <row r="697" spans="9:14" ht="16.5" hidden="1" x14ac:dyDescent="0.3">
      <c r="I697" s="9"/>
      <c r="J697" s="9"/>
      <c r="L697" s="10"/>
      <c r="M697" s="9"/>
      <c r="N697" s="9"/>
    </row>
    <row r="698" spans="9:14" ht="16.5" hidden="1" x14ac:dyDescent="0.3">
      <c r="I698" s="9"/>
      <c r="J698" s="9"/>
      <c r="L698" s="10"/>
      <c r="M698" s="9"/>
      <c r="N698" s="9"/>
    </row>
    <row r="699" spans="9:14" ht="16.5" hidden="1" x14ac:dyDescent="0.3">
      <c r="I699" s="9"/>
      <c r="J699" s="9"/>
      <c r="L699" s="10"/>
      <c r="M699" s="9"/>
      <c r="N699" s="9"/>
    </row>
    <row r="700" spans="9:14" ht="16.5" hidden="1" x14ac:dyDescent="0.3">
      <c r="I700" s="9"/>
      <c r="J700" s="9"/>
      <c r="L700" s="10"/>
      <c r="M700" s="9"/>
      <c r="N700" s="9"/>
    </row>
    <row r="701" spans="9:14" ht="16.5" hidden="1" x14ac:dyDescent="0.3">
      <c r="I701" s="9"/>
      <c r="J701" s="9"/>
      <c r="L701" s="10"/>
      <c r="M701" s="9"/>
      <c r="N701" s="9"/>
    </row>
    <row r="702" spans="9:14" ht="16.5" hidden="1" x14ac:dyDescent="0.3">
      <c r="I702" s="9"/>
      <c r="J702" s="9"/>
      <c r="L702" s="10"/>
      <c r="M702" s="9"/>
      <c r="N702" s="9"/>
    </row>
    <row r="703" spans="9:14" ht="16.5" hidden="1" x14ac:dyDescent="0.3">
      <c r="I703" s="9"/>
      <c r="J703" s="9"/>
      <c r="L703" s="10"/>
      <c r="M703" s="9"/>
      <c r="N703" s="9"/>
    </row>
    <row r="704" spans="9:14" ht="16.5" hidden="1" x14ac:dyDescent="0.3">
      <c r="I704" s="9"/>
      <c r="J704" s="9"/>
      <c r="L704" s="10"/>
      <c r="M704" s="9"/>
      <c r="N704" s="9"/>
    </row>
    <row r="705" spans="9:14" ht="16.5" hidden="1" x14ac:dyDescent="0.3">
      <c r="I705" s="9"/>
      <c r="J705" s="9"/>
      <c r="L705" s="10"/>
      <c r="M705" s="9"/>
      <c r="N705" s="9"/>
    </row>
    <row r="706" spans="9:14" ht="16.5" hidden="1" x14ac:dyDescent="0.3">
      <c r="I706" s="9"/>
      <c r="J706" s="9"/>
      <c r="L706" s="10"/>
      <c r="M706" s="9"/>
      <c r="N706" s="9"/>
    </row>
    <row r="707" spans="9:14" ht="16.5" hidden="1" x14ac:dyDescent="0.3">
      <c r="I707" s="9"/>
      <c r="J707" s="9"/>
      <c r="L707" s="10"/>
      <c r="M707" s="9"/>
      <c r="N707" s="9"/>
    </row>
    <row r="708" spans="9:14" ht="16.5" hidden="1" x14ac:dyDescent="0.3">
      <c r="I708" s="9"/>
      <c r="J708" s="9"/>
      <c r="L708" s="10"/>
      <c r="M708" s="9"/>
      <c r="N708" s="9"/>
    </row>
    <row r="709" spans="9:14" ht="16.5" hidden="1" x14ac:dyDescent="0.3">
      <c r="I709" s="9"/>
      <c r="J709" s="9"/>
      <c r="L709" s="10"/>
      <c r="M709" s="9"/>
      <c r="N709" s="9"/>
    </row>
    <row r="710" spans="9:14" ht="16.5" hidden="1" x14ac:dyDescent="0.3">
      <c r="I710" s="9"/>
      <c r="J710" s="9"/>
      <c r="L710" s="10"/>
      <c r="M710" s="9"/>
      <c r="N710" s="9"/>
    </row>
    <row r="711" spans="9:14" ht="16.5" hidden="1" x14ac:dyDescent="0.3">
      <c r="I711" s="9"/>
      <c r="J711" s="9"/>
      <c r="L711" s="10"/>
      <c r="M711" s="9"/>
      <c r="N711" s="9"/>
    </row>
    <row r="712" spans="9:14" ht="16.5" hidden="1" x14ac:dyDescent="0.3">
      <c r="I712" s="9"/>
      <c r="J712" s="9"/>
      <c r="L712" s="10"/>
      <c r="M712" s="9"/>
      <c r="N712" s="9"/>
    </row>
    <row r="713" spans="9:14" ht="16.5" hidden="1" x14ac:dyDescent="0.3">
      <c r="I713" s="9"/>
      <c r="J713" s="9"/>
      <c r="L713" s="10"/>
      <c r="M713" s="9"/>
      <c r="N713" s="9"/>
    </row>
    <row r="714" spans="9:14" ht="16.5" hidden="1" x14ac:dyDescent="0.3">
      <c r="I714" s="9"/>
      <c r="J714" s="9"/>
      <c r="L714" s="10"/>
      <c r="M714" s="9"/>
      <c r="N714" s="9"/>
    </row>
    <row r="715" spans="9:14" ht="16.5" hidden="1" x14ac:dyDescent="0.3">
      <c r="I715" s="9"/>
      <c r="J715" s="9"/>
      <c r="L715" s="10"/>
      <c r="M715" s="9"/>
      <c r="N715" s="9"/>
    </row>
    <row r="716" spans="9:14" ht="16.5" hidden="1" x14ac:dyDescent="0.3">
      <c r="I716" s="9"/>
      <c r="J716" s="9"/>
      <c r="L716" s="10"/>
      <c r="M716" s="9"/>
      <c r="N716" s="9"/>
    </row>
    <row r="717" spans="9:14" ht="16.5" hidden="1" x14ac:dyDescent="0.3">
      <c r="I717" s="9"/>
      <c r="J717" s="9"/>
      <c r="L717" s="10"/>
      <c r="M717" s="9"/>
      <c r="N717" s="9"/>
    </row>
    <row r="718" spans="9:14" ht="16.5" hidden="1" x14ac:dyDescent="0.3">
      <c r="I718" s="9"/>
      <c r="J718" s="9"/>
      <c r="L718" s="10"/>
      <c r="M718" s="9"/>
      <c r="N718" s="9"/>
    </row>
    <row r="719" spans="9:14" ht="16.5" hidden="1" x14ac:dyDescent="0.3">
      <c r="I719" s="9"/>
      <c r="J719" s="9"/>
      <c r="L719" s="10"/>
      <c r="M719" s="9"/>
      <c r="N719" s="9"/>
    </row>
    <row r="720" spans="9:14" ht="16.5" hidden="1" x14ac:dyDescent="0.3">
      <c r="I720" s="9"/>
      <c r="J720" s="9"/>
      <c r="L720" s="10"/>
      <c r="M720" s="9"/>
      <c r="N720" s="9"/>
    </row>
    <row r="721" spans="9:14" ht="16.5" hidden="1" x14ac:dyDescent="0.3">
      <c r="I721" s="9"/>
      <c r="J721" s="9"/>
      <c r="L721" s="10"/>
      <c r="M721" s="9"/>
      <c r="N721" s="9"/>
    </row>
    <row r="722" spans="9:14" ht="16.5" hidden="1" x14ac:dyDescent="0.3">
      <c r="I722" s="9"/>
      <c r="J722" s="9"/>
      <c r="L722" s="10"/>
      <c r="M722" s="9"/>
      <c r="N722" s="9"/>
    </row>
    <row r="723" spans="9:14" ht="16.5" hidden="1" x14ac:dyDescent="0.3">
      <c r="I723" s="9"/>
      <c r="J723" s="9"/>
      <c r="L723" s="10"/>
      <c r="M723" s="9"/>
      <c r="N723" s="9"/>
    </row>
    <row r="724" spans="9:14" ht="16.5" hidden="1" x14ac:dyDescent="0.3">
      <c r="I724" s="9"/>
      <c r="J724" s="9"/>
      <c r="L724" s="10"/>
      <c r="M724" s="9"/>
      <c r="N724" s="9"/>
    </row>
    <row r="725" spans="9:14" ht="16.5" hidden="1" x14ac:dyDescent="0.3">
      <c r="I725" s="9"/>
      <c r="J725" s="9"/>
      <c r="L725" s="10"/>
      <c r="M725" s="9"/>
      <c r="N725" s="9"/>
    </row>
    <row r="726" spans="9:14" ht="16.5" hidden="1" x14ac:dyDescent="0.3">
      <c r="I726" s="9"/>
      <c r="J726" s="9"/>
      <c r="L726" s="10"/>
      <c r="M726" s="9"/>
      <c r="N726" s="9"/>
    </row>
    <row r="727" spans="9:14" ht="16.5" hidden="1" x14ac:dyDescent="0.3">
      <c r="I727" s="9"/>
      <c r="J727" s="9"/>
      <c r="L727" s="10"/>
      <c r="M727" s="9"/>
      <c r="N727" s="9"/>
    </row>
    <row r="728" spans="9:14" ht="16.5" hidden="1" x14ac:dyDescent="0.3">
      <c r="I728" s="9"/>
      <c r="J728" s="9"/>
      <c r="L728" s="10"/>
      <c r="M728" s="9"/>
      <c r="N728" s="9"/>
    </row>
    <row r="729" spans="9:14" ht="16.5" hidden="1" x14ac:dyDescent="0.3">
      <c r="I729" s="9"/>
      <c r="J729" s="9"/>
      <c r="L729" s="10"/>
      <c r="M729" s="9"/>
      <c r="N729" s="9"/>
    </row>
    <row r="730" spans="9:14" ht="16.5" hidden="1" x14ac:dyDescent="0.3">
      <c r="I730" s="9"/>
      <c r="J730" s="9"/>
      <c r="L730" s="10"/>
      <c r="M730" s="9"/>
      <c r="N730" s="9"/>
    </row>
    <row r="731" spans="9:14" ht="16.5" hidden="1" x14ac:dyDescent="0.3">
      <c r="I731" s="9"/>
      <c r="J731" s="9"/>
      <c r="L731" s="10"/>
      <c r="M731" s="9"/>
      <c r="N731" s="9"/>
    </row>
    <row r="732" spans="9:14" ht="16.5" hidden="1" x14ac:dyDescent="0.3">
      <c r="I732" s="9"/>
      <c r="J732" s="9"/>
      <c r="L732" s="10"/>
      <c r="M732" s="9"/>
      <c r="N732" s="9"/>
    </row>
    <row r="733" spans="9:14" ht="16.5" hidden="1" x14ac:dyDescent="0.3">
      <c r="I733" s="9"/>
      <c r="J733" s="9"/>
      <c r="L733" s="10"/>
      <c r="M733" s="9"/>
      <c r="N733" s="9"/>
    </row>
    <row r="734" spans="9:14" ht="16.5" hidden="1" x14ac:dyDescent="0.3">
      <c r="I734" s="9"/>
      <c r="J734" s="9"/>
      <c r="L734" s="10"/>
      <c r="M734" s="9"/>
      <c r="N734" s="9"/>
    </row>
    <row r="735" spans="9:14" ht="16.5" hidden="1" x14ac:dyDescent="0.3">
      <c r="I735" s="9"/>
      <c r="J735" s="9"/>
      <c r="L735" s="10"/>
      <c r="M735" s="9"/>
      <c r="N735" s="9"/>
    </row>
    <row r="736" spans="9:14" ht="16.5" hidden="1" x14ac:dyDescent="0.3">
      <c r="I736" s="9"/>
      <c r="J736" s="9"/>
      <c r="L736" s="10"/>
      <c r="M736" s="9"/>
      <c r="N736" s="9"/>
    </row>
    <row r="737" spans="9:14" ht="16.5" hidden="1" x14ac:dyDescent="0.3">
      <c r="I737" s="9"/>
      <c r="J737" s="9"/>
      <c r="L737" s="10"/>
      <c r="M737" s="9"/>
      <c r="N737" s="9"/>
    </row>
    <row r="738" spans="9:14" ht="16.5" hidden="1" x14ac:dyDescent="0.3">
      <c r="I738" s="9"/>
      <c r="J738" s="9"/>
      <c r="L738" s="10"/>
      <c r="M738" s="9"/>
      <c r="N738" s="9"/>
    </row>
    <row r="739" spans="9:14" ht="16.5" hidden="1" x14ac:dyDescent="0.3">
      <c r="I739" s="9"/>
      <c r="J739" s="9"/>
      <c r="L739" s="10"/>
      <c r="M739" s="9"/>
      <c r="N739" s="9"/>
    </row>
    <row r="740" spans="9:14" ht="16.5" hidden="1" x14ac:dyDescent="0.3">
      <c r="I740" s="9"/>
      <c r="J740" s="9"/>
      <c r="L740" s="10"/>
      <c r="M740" s="9"/>
      <c r="N740" s="9"/>
    </row>
    <row r="741" spans="9:14" ht="16.5" hidden="1" x14ac:dyDescent="0.3">
      <c r="I741" s="9"/>
      <c r="J741" s="9"/>
      <c r="L741" s="10"/>
      <c r="M741" s="9"/>
      <c r="N741" s="9"/>
    </row>
    <row r="742" spans="9:14" ht="16.5" hidden="1" x14ac:dyDescent="0.3">
      <c r="I742" s="9"/>
      <c r="J742" s="9"/>
      <c r="L742" s="10"/>
      <c r="M742" s="9"/>
      <c r="N742" s="9"/>
    </row>
    <row r="743" spans="9:14" ht="16.5" hidden="1" x14ac:dyDescent="0.3">
      <c r="I743" s="9"/>
      <c r="J743" s="9"/>
      <c r="L743" s="10"/>
      <c r="M743" s="9"/>
      <c r="N743" s="9"/>
    </row>
    <row r="744" spans="9:14" ht="16.5" hidden="1" x14ac:dyDescent="0.3">
      <c r="I744" s="9"/>
      <c r="J744" s="9"/>
      <c r="L744" s="10"/>
      <c r="M744" s="9"/>
      <c r="N744" s="9"/>
    </row>
    <row r="745" spans="9:14" ht="16.5" hidden="1" x14ac:dyDescent="0.3">
      <c r="I745" s="9"/>
      <c r="J745" s="9"/>
      <c r="L745" s="10"/>
      <c r="M745" s="9"/>
      <c r="N745" s="9"/>
    </row>
    <row r="746" spans="9:14" ht="16.5" hidden="1" x14ac:dyDescent="0.3">
      <c r="I746" s="9"/>
      <c r="J746" s="9"/>
      <c r="L746" s="10"/>
      <c r="M746" s="9"/>
      <c r="N746" s="9"/>
    </row>
    <row r="747" spans="9:14" ht="16.5" hidden="1" x14ac:dyDescent="0.3">
      <c r="I747" s="9"/>
      <c r="J747" s="9"/>
      <c r="L747" s="10"/>
      <c r="M747" s="9"/>
      <c r="N747" s="9"/>
    </row>
    <row r="748" spans="9:14" ht="16.5" hidden="1" x14ac:dyDescent="0.3">
      <c r="I748" s="9"/>
      <c r="J748" s="9"/>
      <c r="L748" s="10"/>
      <c r="M748" s="9"/>
      <c r="N748" s="9"/>
    </row>
    <row r="749" spans="9:14" ht="16.5" hidden="1" x14ac:dyDescent="0.3">
      <c r="I749" s="9"/>
      <c r="J749" s="9"/>
      <c r="L749" s="10"/>
      <c r="M749" s="9"/>
      <c r="N749" s="9"/>
    </row>
    <row r="750" spans="9:14" ht="16.5" hidden="1" x14ac:dyDescent="0.3">
      <c r="I750" s="9"/>
      <c r="J750" s="9"/>
      <c r="L750" s="10"/>
      <c r="M750" s="9"/>
      <c r="N750" s="9"/>
    </row>
    <row r="751" spans="9:14" ht="16.5" hidden="1" x14ac:dyDescent="0.3">
      <c r="I751" s="9"/>
      <c r="J751" s="9"/>
      <c r="L751" s="10"/>
      <c r="M751" s="9"/>
      <c r="N751" s="9"/>
    </row>
    <row r="752" spans="9:14" ht="16.5" hidden="1" x14ac:dyDescent="0.3">
      <c r="I752" s="9"/>
      <c r="J752" s="9"/>
      <c r="L752" s="10"/>
      <c r="M752" s="9"/>
      <c r="N752" s="9"/>
    </row>
    <row r="753" spans="9:14" ht="16.5" hidden="1" x14ac:dyDescent="0.3">
      <c r="I753" s="9"/>
      <c r="J753" s="9"/>
      <c r="L753" s="10"/>
      <c r="M753" s="9"/>
      <c r="N753" s="9"/>
    </row>
    <row r="754" spans="9:14" ht="16.5" hidden="1" x14ac:dyDescent="0.3">
      <c r="I754" s="9"/>
      <c r="J754" s="9"/>
      <c r="L754" s="10"/>
      <c r="M754" s="9"/>
      <c r="N754" s="9"/>
    </row>
    <row r="755" spans="9:14" ht="16.5" hidden="1" x14ac:dyDescent="0.3">
      <c r="I755" s="9"/>
      <c r="J755" s="9"/>
      <c r="L755" s="10"/>
      <c r="M755" s="9"/>
      <c r="N755" s="9"/>
    </row>
    <row r="756" spans="9:14" ht="16.5" hidden="1" x14ac:dyDescent="0.3">
      <c r="I756" s="9"/>
      <c r="J756" s="9"/>
      <c r="L756" s="10"/>
      <c r="M756" s="9"/>
      <c r="N756" s="9"/>
    </row>
    <row r="757" spans="9:14" ht="16.5" hidden="1" x14ac:dyDescent="0.3">
      <c r="I757" s="9"/>
      <c r="J757" s="9"/>
      <c r="L757" s="10"/>
      <c r="M757" s="9"/>
      <c r="N757" s="9"/>
    </row>
    <row r="758" spans="9:14" ht="16.5" hidden="1" x14ac:dyDescent="0.3">
      <c r="I758" s="9"/>
      <c r="J758" s="9"/>
      <c r="L758" s="10"/>
      <c r="M758" s="9"/>
      <c r="N758" s="9"/>
    </row>
    <row r="759" spans="9:14" ht="16.5" hidden="1" x14ac:dyDescent="0.3">
      <c r="I759" s="9"/>
      <c r="J759" s="9"/>
      <c r="L759" s="10"/>
      <c r="M759" s="9"/>
      <c r="N759" s="9"/>
    </row>
    <row r="760" spans="9:14" ht="16.5" hidden="1" x14ac:dyDescent="0.3">
      <c r="I760" s="9"/>
      <c r="J760" s="9"/>
      <c r="L760" s="10"/>
      <c r="M760" s="9"/>
      <c r="N760" s="9"/>
    </row>
    <row r="761" spans="9:14" ht="16.5" hidden="1" x14ac:dyDescent="0.3">
      <c r="I761" s="9"/>
      <c r="J761" s="9"/>
      <c r="L761" s="10"/>
      <c r="M761" s="9"/>
      <c r="N761" s="9"/>
    </row>
    <row r="762" spans="9:14" ht="16.5" hidden="1" x14ac:dyDescent="0.3">
      <c r="I762" s="9"/>
      <c r="J762" s="9"/>
      <c r="L762" s="10"/>
      <c r="M762" s="9"/>
      <c r="N762" s="9"/>
    </row>
    <row r="763" spans="9:14" ht="16.5" hidden="1" x14ac:dyDescent="0.3">
      <c r="I763" s="9"/>
      <c r="J763" s="9"/>
      <c r="L763" s="10"/>
      <c r="M763" s="9"/>
      <c r="N763" s="9"/>
    </row>
    <row r="764" spans="9:14" ht="16.5" hidden="1" x14ac:dyDescent="0.3">
      <c r="I764" s="9"/>
      <c r="J764" s="9"/>
      <c r="L764" s="10"/>
      <c r="M764" s="9"/>
      <c r="N764" s="9"/>
    </row>
    <row r="765" spans="9:14" ht="16.5" hidden="1" x14ac:dyDescent="0.3">
      <c r="I765" s="9"/>
      <c r="J765" s="9"/>
      <c r="L765" s="10"/>
      <c r="M765" s="9"/>
      <c r="N765" s="9"/>
    </row>
    <row r="766" spans="9:14" ht="16.5" hidden="1" x14ac:dyDescent="0.3">
      <c r="I766" s="9"/>
      <c r="J766" s="9"/>
      <c r="L766" s="10"/>
      <c r="M766" s="9"/>
      <c r="N766" s="9"/>
    </row>
    <row r="767" spans="9:14" ht="16.5" hidden="1" x14ac:dyDescent="0.3">
      <c r="I767" s="9"/>
      <c r="J767" s="9"/>
      <c r="L767" s="10"/>
      <c r="M767" s="9"/>
      <c r="N767" s="9"/>
    </row>
    <row r="768" spans="9:14" ht="16.5" hidden="1" x14ac:dyDescent="0.3">
      <c r="I768" s="9"/>
      <c r="J768" s="9"/>
      <c r="L768" s="10"/>
      <c r="M768" s="9"/>
      <c r="N768" s="9"/>
    </row>
    <row r="769" spans="9:14" ht="16.5" hidden="1" x14ac:dyDescent="0.3">
      <c r="I769" s="9"/>
      <c r="J769" s="9"/>
      <c r="L769" s="10"/>
      <c r="M769" s="9"/>
      <c r="N769" s="9"/>
    </row>
    <row r="770" spans="9:14" ht="16.5" hidden="1" x14ac:dyDescent="0.3">
      <c r="I770" s="9"/>
      <c r="J770" s="9"/>
      <c r="L770" s="10"/>
      <c r="M770" s="9"/>
      <c r="N770" s="9"/>
    </row>
    <row r="771" spans="9:14" ht="16.5" hidden="1" x14ac:dyDescent="0.3">
      <c r="I771" s="9"/>
      <c r="J771" s="9"/>
      <c r="L771" s="10"/>
      <c r="M771" s="9"/>
      <c r="N771" s="9"/>
    </row>
    <row r="772" spans="9:14" ht="16.5" hidden="1" x14ac:dyDescent="0.3">
      <c r="I772" s="9"/>
      <c r="J772" s="9"/>
      <c r="L772" s="10"/>
      <c r="M772" s="9"/>
      <c r="N772" s="9"/>
    </row>
    <row r="773" spans="9:14" ht="16.5" hidden="1" x14ac:dyDescent="0.3">
      <c r="I773" s="9"/>
      <c r="J773" s="9"/>
      <c r="L773" s="10"/>
      <c r="M773" s="9"/>
      <c r="N773" s="9"/>
    </row>
    <row r="774" spans="9:14" ht="16.5" hidden="1" x14ac:dyDescent="0.3">
      <c r="I774" s="9"/>
      <c r="J774" s="9"/>
      <c r="L774" s="10"/>
      <c r="M774" s="9"/>
      <c r="N774" s="9"/>
    </row>
    <row r="775" spans="9:14" ht="16.5" hidden="1" x14ac:dyDescent="0.3">
      <c r="I775" s="9"/>
      <c r="J775" s="9"/>
      <c r="L775" s="10"/>
      <c r="M775" s="9"/>
      <c r="N775" s="9"/>
    </row>
    <row r="776" spans="9:14" ht="16.5" hidden="1" x14ac:dyDescent="0.3">
      <c r="I776" s="9"/>
      <c r="J776" s="9"/>
      <c r="L776" s="10"/>
      <c r="M776" s="9"/>
      <c r="N776" s="9"/>
    </row>
    <row r="777" spans="9:14" ht="16.5" hidden="1" x14ac:dyDescent="0.3">
      <c r="I777" s="9"/>
      <c r="J777" s="9"/>
      <c r="L777" s="10"/>
      <c r="M777" s="9"/>
      <c r="N777" s="9"/>
    </row>
    <row r="778" spans="9:14" ht="16.5" hidden="1" x14ac:dyDescent="0.3">
      <c r="I778" s="9"/>
      <c r="J778" s="9"/>
      <c r="L778" s="10"/>
      <c r="M778" s="9"/>
      <c r="N778" s="9"/>
    </row>
    <row r="779" spans="9:14" ht="16.5" hidden="1" x14ac:dyDescent="0.3">
      <c r="I779" s="9"/>
      <c r="J779" s="9"/>
      <c r="L779" s="10"/>
      <c r="M779" s="9"/>
      <c r="N779" s="9"/>
    </row>
    <row r="780" spans="9:14" ht="16.5" hidden="1" x14ac:dyDescent="0.3">
      <c r="I780" s="9"/>
      <c r="J780" s="9"/>
      <c r="L780" s="10"/>
      <c r="M780" s="9"/>
      <c r="N780" s="9"/>
    </row>
    <row r="781" spans="9:14" ht="16.5" hidden="1" x14ac:dyDescent="0.3">
      <c r="I781" s="9"/>
      <c r="J781" s="9"/>
      <c r="L781" s="10"/>
      <c r="M781" s="9"/>
      <c r="N781" s="9"/>
    </row>
    <row r="782" spans="9:14" ht="16.5" hidden="1" x14ac:dyDescent="0.3">
      <c r="I782" s="9"/>
      <c r="J782" s="9"/>
      <c r="L782" s="10"/>
      <c r="M782" s="9"/>
      <c r="N782" s="9"/>
    </row>
    <row r="783" spans="9:14" ht="16.5" hidden="1" x14ac:dyDescent="0.3">
      <c r="I783" s="9"/>
      <c r="J783" s="9"/>
      <c r="L783" s="10"/>
      <c r="M783" s="9"/>
      <c r="N783" s="9"/>
    </row>
    <row r="784" spans="9:14" ht="16.5" hidden="1" x14ac:dyDescent="0.3">
      <c r="I784" s="9"/>
      <c r="J784" s="9"/>
      <c r="L784" s="10"/>
      <c r="M784" s="9"/>
      <c r="N784" s="9"/>
    </row>
    <row r="785" spans="9:14" ht="16.5" hidden="1" x14ac:dyDescent="0.3">
      <c r="I785" s="9"/>
      <c r="J785" s="9"/>
      <c r="L785" s="10"/>
      <c r="M785" s="9"/>
      <c r="N785" s="9"/>
    </row>
    <row r="786" spans="9:14" ht="16.5" hidden="1" x14ac:dyDescent="0.3">
      <c r="I786" s="9"/>
      <c r="J786" s="9"/>
      <c r="L786" s="10"/>
      <c r="M786" s="9"/>
      <c r="N786" s="9"/>
    </row>
    <row r="787" spans="9:14" ht="16.5" hidden="1" x14ac:dyDescent="0.3">
      <c r="I787" s="9"/>
      <c r="J787" s="9"/>
      <c r="L787" s="10"/>
      <c r="M787" s="9"/>
      <c r="N787" s="9"/>
    </row>
    <row r="788" spans="9:14" ht="16.5" hidden="1" x14ac:dyDescent="0.3">
      <c r="I788" s="9"/>
      <c r="J788" s="9"/>
      <c r="L788" s="10"/>
      <c r="M788" s="9"/>
      <c r="N788" s="9"/>
    </row>
    <row r="789" spans="9:14" ht="16.5" hidden="1" x14ac:dyDescent="0.3">
      <c r="I789" s="9"/>
      <c r="J789" s="9"/>
      <c r="L789" s="10"/>
      <c r="M789" s="9"/>
      <c r="N789" s="9"/>
    </row>
    <row r="790" spans="9:14" ht="16.5" hidden="1" x14ac:dyDescent="0.3">
      <c r="I790" s="9"/>
      <c r="J790" s="9"/>
      <c r="L790" s="10"/>
      <c r="M790" s="9"/>
      <c r="N790" s="9"/>
    </row>
    <row r="791" spans="9:14" ht="16.5" hidden="1" x14ac:dyDescent="0.3">
      <c r="I791" s="9"/>
      <c r="J791" s="9"/>
      <c r="L791" s="10"/>
      <c r="M791" s="9"/>
      <c r="N791" s="9"/>
    </row>
    <row r="792" spans="9:14" ht="16.5" hidden="1" x14ac:dyDescent="0.3">
      <c r="I792" s="9"/>
      <c r="J792" s="9"/>
      <c r="L792" s="10"/>
      <c r="M792" s="9"/>
      <c r="N792" s="9"/>
    </row>
    <row r="793" spans="9:14" ht="16.5" hidden="1" x14ac:dyDescent="0.3">
      <c r="I793" s="9"/>
      <c r="J793" s="9"/>
      <c r="L793" s="10"/>
      <c r="M793" s="9"/>
      <c r="N793" s="9"/>
    </row>
    <row r="794" spans="9:14" ht="16.5" hidden="1" x14ac:dyDescent="0.3">
      <c r="I794" s="9"/>
      <c r="J794" s="9"/>
      <c r="L794" s="10"/>
      <c r="M794" s="9"/>
      <c r="N794" s="9"/>
    </row>
    <row r="795" spans="9:14" ht="16.5" hidden="1" x14ac:dyDescent="0.3">
      <c r="I795" s="9"/>
      <c r="J795" s="9"/>
      <c r="L795" s="10"/>
      <c r="M795" s="9"/>
      <c r="N795" s="9"/>
    </row>
    <row r="796" spans="9:14" ht="16.5" hidden="1" x14ac:dyDescent="0.3">
      <c r="I796" s="9"/>
      <c r="J796" s="9"/>
      <c r="L796" s="10"/>
      <c r="M796" s="9"/>
      <c r="N796" s="9"/>
    </row>
    <row r="797" spans="9:14" ht="16.5" hidden="1" x14ac:dyDescent="0.3">
      <c r="I797" s="9"/>
      <c r="J797" s="9"/>
      <c r="L797" s="10"/>
      <c r="M797" s="9"/>
      <c r="N797" s="9"/>
    </row>
    <row r="798" spans="9:14" ht="16.5" hidden="1" x14ac:dyDescent="0.3">
      <c r="I798" s="9"/>
      <c r="J798" s="9"/>
      <c r="L798" s="10"/>
      <c r="M798" s="9"/>
      <c r="N798" s="9"/>
    </row>
    <row r="799" spans="9:14" ht="16.5" hidden="1" x14ac:dyDescent="0.3">
      <c r="I799" s="9"/>
      <c r="J799" s="9"/>
      <c r="L799" s="10"/>
      <c r="M799" s="9"/>
      <c r="N799" s="9"/>
    </row>
    <row r="800" spans="9:14" ht="16.5" hidden="1" x14ac:dyDescent="0.3">
      <c r="I800" s="9"/>
      <c r="J800" s="9"/>
      <c r="L800" s="10"/>
      <c r="M800" s="9"/>
      <c r="N800" s="9"/>
    </row>
    <row r="801" spans="9:14" ht="16.5" hidden="1" x14ac:dyDescent="0.3">
      <c r="I801" s="9"/>
      <c r="J801" s="9"/>
      <c r="L801" s="10"/>
      <c r="M801" s="9"/>
      <c r="N801" s="9"/>
    </row>
    <row r="802" spans="9:14" ht="16.5" hidden="1" x14ac:dyDescent="0.3">
      <c r="I802" s="9"/>
      <c r="J802" s="9"/>
      <c r="L802" s="10"/>
      <c r="M802" s="9"/>
      <c r="N802" s="9"/>
    </row>
    <row r="803" spans="9:14" ht="16.5" hidden="1" x14ac:dyDescent="0.3">
      <c r="I803" s="9"/>
      <c r="J803" s="9"/>
      <c r="L803" s="10"/>
      <c r="M803" s="9"/>
      <c r="N803" s="9"/>
    </row>
    <row r="804" spans="9:14" ht="16.5" hidden="1" x14ac:dyDescent="0.3">
      <c r="I804" s="9"/>
      <c r="J804" s="9"/>
      <c r="L804" s="10"/>
      <c r="M804" s="9"/>
      <c r="N804" s="9"/>
    </row>
    <row r="805" spans="9:14" ht="16.5" hidden="1" x14ac:dyDescent="0.3">
      <c r="I805" s="9"/>
      <c r="J805" s="9"/>
      <c r="L805" s="10"/>
      <c r="M805" s="9"/>
      <c r="N805" s="9"/>
    </row>
    <row r="806" spans="9:14" ht="16.5" hidden="1" x14ac:dyDescent="0.3">
      <c r="I806" s="9"/>
      <c r="J806" s="9"/>
      <c r="L806" s="10"/>
      <c r="M806" s="9"/>
      <c r="N806" s="9"/>
    </row>
    <row r="807" spans="9:14" ht="16.5" hidden="1" x14ac:dyDescent="0.3">
      <c r="I807" s="9"/>
      <c r="J807" s="9"/>
      <c r="L807" s="10"/>
      <c r="M807" s="9"/>
      <c r="N807" s="9"/>
    </row>
    <row r="808" spans="9:14" ht="16.5" hidden="1" x14ac:dyDescent="0.3">
      <c r="I808" s="9"/>
      <c r="J808" s="9"/>
      <c r="L808" s="10"/>
      <c r="M808" s="9"/>
      <c r="N808" s="9"/>
    </row>
    <row r="809" spans="9:14" ht="16.5" hidden="1" x14ac:dyDescent="0.3">
      <c r="I809" s="9"/>
      <c r="J809" s="9"/>
      <c r="L809" s="10"/>
      <c r="M809" s="9"/>
      <c r="N809" s="9"/>
    </row>
    <row r="810" spans="9:14" ht="16.5" hidden="1" x14ac:dyDescent="0.3">
      <c r="I810" s="9"/>
      <c r="J810" s="9"/>
      <c r="L810" s="10"/>
      <c r="M810" s="9"/>
      <c r="N810" s="9"/>
    </row>
    <row r="811" spans="9:14" ht="16.5" hidden="1" x14ac:dyDescent="0.3">
      <c r="I811" s="9"/>
      <c r="J811" s="9"/>
      <c r="L811" s="10"/>
      <c r="M811" s="9"/>
      <c r="N811" s="9"/>
    </row>
    <row r="812" spans="9:14" ht="16.5" hidden="1" x14ac:dyDescent="0.3">
      <c r="I812" s="9"/>
      <c r="J812" s="9"/>
      <c r="L812" s="10"/>
      <c r="M812" s="9"/>
      <c r="N812" s="9"/>
    </row>
    <row r="813" spans="9:14" ht="16.5" hidden="1" x14ac:dyDescent="0.3">
      <c r="I813" s="9"/>
      <c r="J813" s="9"/>
      <c r="L813" s="10"/>
      <c r="M813" s="9"/>
      <c r="N813" s="9"/>
    </row>
    <row r="814" spans="9:14" ht="16.5" hidden="1" x14ac:dyDescent="0.3">
      <c r="I814" s="9"/>
      <c r="J814" s="9"/>
      <c r="L814" s="10"/>
      <c r="M814" s="9"/>
      <c r="N814" s="9"/>
    </row>
    <row r="815" spans="9:14" ht="16.5" hidden="1" x14ac:dyDescent="0.3">
      <c r="I815" s="9"/>
      <c r="J815" s="9"/>
      <c r="L815" s="10"/>
      <c r="M815" s="9"/>
      <c r="N815" s="9"/>
    </row>
    <row r="816" spans="9:14" ht="16.5" hidden="1" x14ac:dyDescent="0.3">
      <c r="I816" s="9"/>
      <c r="J816" s="9"/>
      <c r="L816" s="10"/>
      <c r="M816" s="9"/>
      <c r="N816" s="9"/>
    </row>
    <row r="817" spans="9:14" ht="16.5" hidden="1" x14ac:dyDescent="0.3">
      <c r="I817" s="9"/>
      <c r="J817" s="9"/>
      <c r="L817" s="10"/>
      <c r="M817" s="9"/>
      <c r="N817" s="9"/>
    </row>
    <row r="818" spans="9:14" ht="16.5" hidden="1" x14ac:dyDescent="0.3">
      <c r="I818" s="9"/>
      <c r="J818" s="9"/>
      <c r="L818" s="10"/>
      <c r="M818" s="9"/>
      <c r="N818" s="9"/>
    </row>
    <row r="819" spans="9:14" ht="16.5" hidden="1" x14ac:dyDescent="0.3">
      <c r="I819" s="9"/>
      <c r="J819" s="9"/>
      <c r="L819" s="10"/>
      <c r="M819" s="9"/>
      <c r="N819" s="9"/>
    </row>
    <row r="820" spans="9:14" ht="16.5" hidden="1" x14ac:dyDescent="0.3">
      <c r="I820" s="9"/>
      <c r="J820" s="9"/>
      <c r="L820" s="10"/>
      <c r="M820" s="9"/>
      <c r="N820" s="9"/>
    </row>
    <row r="821" spans="9:14" ht="16.5" hidden="1" x14ac:dyDescent="0.3">
      <c r="I821" s="9"/>
      <c r="J821" s="9"/>
      <c r="L821" s="10"/>
      <c r="M821" s="9"/>
      <c r="N821" s="9"/>
    </row>
    <row r="822" spans="9:14" ht="16.5" hidden="1" x14ac:dyDescent="0.3">
      <c r="I822" s="9"/>
      <c r="J822" s="9"/>
      <c r="L822" s="10"/>
      <c r="M822" s="9"/>
      <c r="N822" s="9"/>
    </row>
    <row r="823" spans="9:14" ht="16.5" hidden="1" x14ac:dyDescent="0.3">
      <c r="I823" s="9"/>
      <c r="J823" s="9"/>
      <c r="L823" s="10"/>
      <c r="M823" s="9"/>
      <c r="N823" s="9"/>
    </row>
    <row r="824" spans="9:14" ht="16.5" hidden="1" x14ac:dyDescent="0.3">
      <c r="I824" s="9"/>
      <c r="J824" s="9"/>
      <c r="L824" s="10"/>
      <c r="M824" s="9"/>
      <c r="N824" s="9"/>
    </row>
    <row r="825" spans="9:14" ht="16.5" hidden="1" x14ac:dyDescent="0.3">
      <c r="I825" s="9"/>
      <c r="J825" s="9"/>
      <c r="L825" s="10"/>
      <c r="M825" s="9"/>
      <c r="N825" s="9"/>
    </row>
    <row r="826" spans="9:14" ht="16.5" hidden="1" x14ac:dyDescent="0.3">
      <c r="I826" s="9"/>
      <c r="J826" s="9"/>
      <c r="L826" s="10"/>
      <c r="M826" s="9"/>
      <c r="N826" s="9"/>
    </row>
    <row r="827" spans="9:14" ht="16.5" hidden="1" x14ac:dyDescent="0.3">
      <c r="I827" s="9"/>
      <c r="J827" s="9"/>
      <c r="L827" s="10"/>
      <c r="M827" s="9"/>
      <c r="N827" s="9"/>
    </row>
    <row r="828" spans="9:14" ht="16.5" hidden="1" x14ac:dyDescent="0.3">
      <c r="I828" s="9"/>
      <c r="J828" s="9"/>
      <c r="L828" s="10"/>
      <c r="M828" s="9"/>
      <c r="N828" s="9"/>
    </row>
    <row r="829" spans="9:14" ht="16.5" hidden="1" x14ac:dyDescent="0.3">
      <c r="I829" s="9"/>
      <c r="J829" s="9"/>
      <c r="L829" s="10"/>
      <c r="M829" s="9"/>
      <c r="N829" s="9"/>
    </row>
    <row r="830" spans="9:14" ht="16.5" hidden="1" x14ac:dyDescent="0.3">
      <c r="I830" s="9"/>
      <c r="J830" s="9"/>
      <c r="L830" s="10"/>
      <c r="M830" s="9"/>
      <c r="N830" s="9"/>
    </row>
    <row r="831" spans="9:14" ht="16.5" hidden="1" x14ac:dyDescent="0.3">
      <c r="I831" s="9"/>
      <c r="J831" s="9"/>
      <c r="L831" s="10"/>
      <c r="M831" s="9"/>
      <c r="N831" s="9"/>
    </row>
    <row r="832" spans="9:14" ht="16.5" hidden="1" x14ac:dyDescent="0.3">
      <c r="I832" s="9"/>
      <c r="J832" s="9"/>
      <c r="L832" s="10"/>
      <c r="M832" s="9"/>
      <c r="N832" s="9"/>
    </row>
    <row r="833" spans="9:14" ht="16.5" hidden="1" x14ac:dyDescent="0.3">
      <c r="I833" s="9"/>
      <c r="J833" s="9"/>
      <c r="L833" s="10"/>
      <c r="M833" s="9"/>
      <c r="N833" s="9"/>
    </row>
    <row r="834" spans="9:14" ht="16.5" hidden="1" x14ac:dyDescent="0.3">
      <c r="I834" s="9"/>
      <c r="J834" s="9"/>
      <c r="L834" s="10"/>
      <c r="M834" s="9"/>
      <c r="N834" s="9"/>
    </row>
    <row r="835" spans="9:14" ht="16.5" hidden="1" x14ac:dyDescent="0.3">
      <c r="I835" s="9"/>
      <c r="J835" s="9"/>
      <c r="L835" s="10"/>
      <c r="M835" s="9"/>
      <c r="N835" s="9"/>
    </row>
    <row r="836" spans="9:14" ht="16.5" hidden="1" x14ac:dyDescent="0.3">
      <c r="I836" s="9"/>
      <c r="J836" s="9"/>
      <c r="L836" s="10"/>
      <c r="M836" s="9"/>
      <c r="N836" s="9"/>
    </row>
    <row r="837" spans="9:14" ht="16.5" hidden="1" x14ac:dyDescent="0.3">
      <c r="I837" s="9"/>
      <c r="J837" s="9"/>
      <c r="L837" s="10"/>
      <c r="M837" s="9"/>
      <c r="N837" s="9"/>
    </row>
    <row r="838" spans="9:14" ht="16.5" hidden="1" x14ac:dyDescent="0.3">
      <c r="I838" s="9"/>
      <c r="J838" s="9"/>
      <c r="L838" s="10"/>
      <c r="M838" s="9"/>
      <c r="N838" s="9"/>
    </row>
    <row r="839" spans="9:14" ht="16.5" hidden="1" x14ac:dyDescent="0.3">
      <c r="I839" s="9"/>
      <c r="J839" s="9"/>
      <c r="L839" s="10"/>
      <c r="M839" s="9"/>
      <c r="N839" s="9"/>
    </row>
    <row r="840" spans="9:14" ht="16.5" hidden="1" x14ac:dyDescent="0.3">
      <c r="I840" s="9"/>
      <c r="J840" s="9"/>
      <c r="L840" s="10"/>
      <c r="M840" s="9"/>
      <c r="N840" s="9"/>
    </row>
    <row r="841" spans="9:14" ht="16.5" hidden="1" x14ac:dyDescent="0.3">
      <c r="I841" s="9"/>
      <c r="J841" s="9"/>
      <c r="L841" s="10"/>
      <c r="M841" s="9"/>
      <c r="N841" s="9"/>
    </row>
    <row r="842" spans="9:14" ht="16.5" hidden="1" x14ac:dyDescent="0.3">
      <c r="I842" s="9"/>
      <c r="J842" s="9"/>
      <c r="L842" s="10"/>
      <c r="M842" s="9"/>
      <c r="N842" s="9"/>
    </row>
    <row r="843" spans="9:14" ht="16.5" hidden="1" x14ac:dyDescent="0.3">
      <c r="I843" s="9"/>
      <c r="J843" s="9"/>
      <c r="L843" s="10"/>
      <c r="M843" s="9"/>
      <c r="N843" s="9"/>
    </row>
    <row r="844" spans="9:14" ht="16.5" hidden="1" x14ac:dyDescent="0.3">
      <c r="I844" s="9"/>
      <c r="J844" s="9"/>
      <c r="L844" s="10"/>
      <c r="M844" s="9"/>
      <c r="N844" s="9"/>
    </row>
    <row r="845" spans="9:14" ht="16.5" hidden="1" x14ac:dyDescent="0.3">
      <c r="I845" s="9"/>
      <c r="J845" s="9"/>
      <c r="L845" s="10"/>
      <c r="M845" s="9"/>
      <c r="N845" s="9"/>
    </row>
    <row r="846" spans="9:14" ht="16.5" hidden="1" x14ac:dyDescent="0.3">
      <c r="I846" s="9"/>
      <c r="J846" s="9"/>
      <c r="L846" s="10"/>
      <c r="M846" s="9"/>
      <c r="N846" s="9"/>
    </row>
    <row r="847" spans="9:14" ht="16.5" hidden="1" x14ac:dyDescent="0.3">
      <c r="I847" s="9"/>
      <c r="J847" s="9"/>
      <c r="L847" s="10"/>
      <c r="M847" s="9"/>
      <c r="N847" s="9"/>
    </row>
    <row r="848" spans="9:14" ht="16.5" hidden="1" x14ac:dyDescent="0.3">
      <c r="I848" s="9"/>
      <c r="J848" s="9"/>
      <c r="L848" s="10"/>
      <c r="M848" s="9"/>
      <c r="N848" s="9"/>
    </row>
    <row r="849" spans="9:14" ht="16.5" hidden="1" x14ac:dyDescent="0.3">
      <c r="I849" s="9"/>
      <c r="J849" s="9"/>
      <c r="L849" s="10"/>
      <c r="M849" s="9"/>
      <c r="N849" s="9"/>
    </row>
    <row r="850" spans="9:14" ht="16.5" hidden="1" x14ac:dyDescent="0.3">
      <c r="I850" s="9"/>
      <c r="J850" s="9"/>
      <c r="L850" s="10"/>
      <c r="M850" s="9"/>
      <c r="N850" s="9"/>
    </row>
    <row r="851" spans="9:14" ht="16.5" hidden="1" x14ac:dyDescent="0.3">
      <c r="I851" s="9"/>
      <c r="J851" s="9"/>
      <c r="L851" s="10"/>
      <c r="M851" s="9"/>
      <c r="N851" s="9"/>
    </row>
    <row r="852" spans="9:14" ht="16.5" hidden="1" x14ac:dyDescent="0.3">
      <c r="I852" s="9"/>
      <c r="J852" s="9"/>
      <c r="L852" s="10"/>
      <c r="M852" s="9"/>
      <c r="N852" s="9"/>
    </row>
    <row r="853" spans="9:14" ht="16.5" hidden="1" x14ac:dyDescent="0.3">
      <c r="I853" s="9"/>
      <c r="J853" s="9"/>
      <c r="L853" s="10"/>
      <c r="M853" s="9"/>
      <c r="N853" s="9"/>
    </row>
    <row r="854" spans="9:14" ht="16.5" hidden="1" x14ac:dyDescent="0.3">
      <c r="I854" s="9"/>
      <c r="J854" s="9"/>
      <c r="L854" s="10"/>
      <c r="M854" s="9"/>
      <c r="N854" s="9"/>
    </row>
    <row r="855" spans="9:14" ht="16.5" hidden="1" x14ac:dyDescent="0.3">
      <c r="I855" s="9"/>
      <c r="J855" s="9"/>
      <c r="L855" s="10"/>
      <c r="M855" s="9"/>
      <c r="N855" s="9"/>
    </row>
    <row r="856" spans="9:14" ht="16.5" hidden="1" x14ac:dyDescent="0.3">
      <c r="I856" s="9"/>
      <c r="J856" s="9"/>
      <c r="L856" s="10"/>
      <c r="M856" s="9"/>
      <c r="N856" s="9"/>
    </row>
    <row r="857" spans="9:14" ht="16.5" hidden="1" x14ac:dyDescent="0.3">
      <c r="I857" s="9"/>
      <c r="J857" s="9"/>
      <c r="L857" s="10"/>
      <c r="M857" s="9"/>
      <c r="N857" s="9"/>
    </row>
    <row r="858" spans="9:14" ht="16.5" hidden="1" x14ac:dyDescent="0.3">
      <c r="I858" s="9"/>
      <c r="J858" s="9"/>
      <c r="L858" s="10"/>
      <c r="M858" s="9"/>
      <c r="N858" s="9"/>
    </row>
    <row r="859" spans="9:14" ht="16.5" hidden="1" x14ac:dyDescent="0.3">
      <c r="I859" s="9"/>
      <c r="J859" s="9"/>
      <c r="L859" s="10"/>
      <c r="M859" s="9"/>
      <c r="N859" s="9"/>
    </row>
    <row r="860" spans="9:14" ht="16.5" hidden="1" x14ac:dyDescent="0.3">
      <c r="I860" s="9"/>
      <c r="J860" s="9"/>
      <c r="L860" s="10"/>
      <c r="M860" s="9"/>
      <c r="N860" s="9"/>
    </row>
    <row r="861" spans="9:14" ht="16.5" hidden="1" x14ac:dyDescent="0.3">
      <c r="I861" s="9"/>
      <c r="J861" s="9"/>
      <c r="L861" s="10"/>
      <c r="M861" s="9"/>
      <c r="N861" s="9"/>
    </row>
    <row r="862" spans="9:14" ht="16.5" hidden="1" x14ac:dyDescent="0.3">
      <c r="I862" s="9"/>
      <c r="J862" s="9"/>
      <c r="L862" s="10"/>
      <c r="M862" s="9"/>
      <c r="N862" s="9"/>
    </row>
    <row r="863" spans="9:14" ht="16.5" hidden="1" x14ac:dyDescent="0.3">
      <c r="I863" s="9"/>
      <c r="J863" s="9"/>
      <c r="L863" s="10"/>
      <c r="M863" s="9"/>
      <c r="N863" s="9"/>
    </row>
    <row r="864" spans="9:14" ht="16.5" hidden="1" x14ac:dyDescent="0.3">
      <c r="I864" s="9"/>
      <c r="J864" s="9"/>
      <c r="L864" s="10"/>
      <c r="M864" s="9"/>
      <c r="N864" s="9"/>
    </row>
    <row r="865" spans="9:14" ht="16.5" hidden="1" x14ac:dyDescent="0.3">
      <c r="I865" s="9"/>
      <c r="J865" s="9"/>
      <c r="L865" s="10"/>
      <c r="M865" s="9"/>
      <c r="N865" s="9"/>
    </row>
    <row r="866" spans="9:14" ht="16.5" hidden="1" x14ac:dyDescent="0.3">
      <c r="I866" s="9"/>
      <c r="J866" s="9"/>
      <c r="L866" s="10"/>
      <c r="M866" s="9"/>
      <c r="N866" s="9"/>
    </row>
    <row r="867" spans="9:14" ht="16.5" hidden="1" x14ac:dyDescent="0.3">
      <c r="I867" s="9"/>
      <c r="J867" s="9"/>
      <c r="L867" s="10"/>
      <c r="M867" s="9"/>
      <c r="N867" s="9"/>
    </row>
    <row r="868" spans="9:14" ht="16.5" hidden="1" x14ac:dyDescent="0.3">
      <c r="I868" s="9"/>
      <c r="J868" s="9"/>
      <c r="L868" s="10"/>
      <c r="M868" s="9"/>
      <c r="N868" s="9"/>
    </row>
    <row r="869" spans="9:14" ht="16.5" hidden="1" x14ac:dyDescent="0.3">
      <c r="I869" s="9"/>
      <c r="J869" s="9"/>
      <c r="L869" s="10"/>
      <c r="M869" s="9"/>
      <c r="N869" s="9"/>
    </row>
    <row r="870" spans="9:14" ht="16.5" hidden="1" x14ac:dyDescent="0.3">
      <c r="I870" s="9"/>
      <c r="J870" s="9"/>
      <c r="L870" s="10"/>
      <c r="M870" s="9"/>
      <c r="N870" s="9"/>
    </row>
    <row r="871" spans="9:14" ht="16.5" hidden="1" x14ac:dyDescent="0.3">
      <c r="I871" s="9"/>
      <c r="J871" s="9"/>
      <c r="L871" s="10"/>
      <c r="M871" s="9"/>
      <c r="N871" s="9"/>
    </row>
    <row r="872" spans="9:14" ht="16.5" hidden="1" x14ac:dyDescent="0.3">
      <c r="I872" s="9"/>
      <c r="J872" s="9"/>
      <c r="L872" s="10"/>
      <c r="M872" s="9"/>
      <c r="N872" s="9"/>
    </row>
    <row r="873" spans="9:14" ht="16.5" hidden="1" x14ac:dyDescent="0.3">
      <c r="I873" s="9"/>
      <c r="J873" s="9"/>
      <c r="L873" s="10"/>
      <c r="M873" s="9"/>
      <c r="N873" s="9"/>
    </row>
    <row r="874" spans="9:14" ht="16.5" hidden="1" x14ac:dyDescent="0.3">
      <c r="I874" s="9"/>
      <c r="J874" s="9"/>
      <c r="L874" s="10"/>
      <c r="M874" s="9"/>
      <c r="N874" s="9"/>
    </row>
    <row r="875" spans="9:14" ht="16.5" hidden="1" x14ac:dyDescent="0.3">
      <c r="I875" s="9"/>
      <c r="J875" s="9"/>
      <c r="L875" s="10"/>
      <c r="M875" s="9"/>
      <c r="N875" s="9"/>
    </row>
    <row r="876" spans="9:14" ht="16.5" hidden="1" x14ac:dyDescent="0.3">
      <c r="I876" s="9"/>
      <c r="J876" s="9"/>
      <c r="L876" s="10"/>
      <c r="M876" s="9"/>
      <c r="N876" s="9"/>
    </row>
    <row r="877" spans="9:14" ht="16.5" hidden="1" x14ac:dyDescent="0.3">
      <c r="I877" s="9"/>
      <c r="J877" s="9"/>
      <c r="L877" s="10"/>
      <c r="M877" s="9"/>
      <c r="N877" s="9"/>
    </row>
    <row r="878" spans="9:14" ht="16.5" hidden="1" x14ac:dyDescent="0.3">
      <c r="I878" s="9"/>
      <c r="J878" s="9"/>
      <c r="L878" s="10"/>
      <c r="M878" s="9"/>
      <c r="N878" s="9"/>
    </row>
    <row r="879" spans="9:14" ht="16.5" hidden="1" x14ac:dyDescent="0.3">
      <c r="I879" s="9"/>
      <c r="J879" s="9"/>
      <c r="L879" s="10"/>
      <c r="M879" s="9"/>
      <c r="N879" s="9"/>
    </row>
    <row r="880" spans="9:14" ht="16.5" hidden="1" x14ac:dyDescent="0.3">
      <c r="I880" s="9"/>
      <c r="J880" s="9"/>
      <c r="L880" s="10"/>
      <c r="M880" s="9"/>
      <c r="N880" s="9"/>
    </row>
    <row r="881" spans="9:14" ht="16.5" hidden="1" x14ac:dyDescent="0.3">
      <c r="I881" s="9"/>
      <c r="J881" s="9"/>
      <c r="L881" s="10"/>
      <c r="M881" s="9"/>
      <c r="N881" s="9"/>
    </row>
    <row r="882" spans="9:14" ht="16.5" hidden="1" x14ac:dyDescent="0.3">
      <c r="I882" s="9"/>
      <c r="J882" s="9"/>
      <c r="L882" s="10"/>
      <c r="M882" s="9"/>
      <c r="N882" s="9"/>
    </row>
    <row r="883" spans="9:14" ht="16.5" hidden="1" x14ac:dyDescent="0.3">
      <c r="I883" s="9"/>
      <c r="J883" s="9"/>
      <c r="L883" s="10"/>
      <c r="M883" s="9"/>
      <c r="N883" s="9"/>
    </row>
    <row r="884" spans="9:14" ht="16.5" hidden="1" x14ac:dyDescent="0.3">
      <c r="I884" s="9"/>
      <c r="J884" s="9"/>
      <c r="L884" s="10"/>
      <c r="M884" s="9"/>
      <c r="N884" s="9"/>
    </row>
    <row r="885" spans="9:14" ht="16.5" hidden="1" x14ac:dyDescent="0.3">
      <c r="I885" s="9"/>
      <c r="J885" s="9"/>
      <c r="L885" s="10"/>
      <c r="M885" s="9"/>
      <c r="N885" s="9"/>
    </row>
    <row r="886" spans="9:14" ht="16.5" hidden="1" x14ac:dyDescent="0.3">
      <c r="I886" s="9"/>
      <c r="J886" s="9"/>
      <c r="L886" s="10"/>
      <c r="M886" s="9"/>
      <c r="N886" s="9"/>
    </row>
    <row r="887" spans="9:14" ht="16.5" hidden="1" x14ac:dyDescent="0.3">
      <c r="I887" s="9"/>
      <c r="J887" s="9"/>
      <c r="L887" s="10"/>
      <c r="M887" s="9"/>
      <c r="N887" s="9"/>
    </row>
    <row r="888" spans="9:14" ht="16.5" hidden="1" x14ac:dyDescent="0.3">
      <c r="I888" s="9"/>
      <c r="J888" s="9"/>
      <c r="L888" s="10"/>
      <c r="M888" s="9"/>
      <c r="N888" s="9"/>
    </row>
    <row r="889" spans="9:14" ht="16.5" hidden="1" x14ac:dyDescent="0.3">
      <c r="I889" s="9"/>
      <c r="J889" s="9"/>
      <c r="L889" s="10"/>
      <c r="M889" s="9"/>
      <c r="N889" s="9"/>
    </row>
    <row r="890" spans="9:14" ht="16.5" hidden="1" x14ac:dyDescent="0.3">
      <c r="I890" s="9"/>
      <c r="J890" s="9"/>
      <c r="L890" s="10"/>
      <c r="M890" s="9"/>
      <c r="N890" s="9"/>
    </row>
    <row r="891" spans="9:14" ht="16.5" hidden="1" x14ac:dyDescent="0.3">
      <c r="I891" s="9"/>
      <c r="J891" s="9"/>
      <c r="L891" s="10"/>
      <c r="M891" s="9"/>
      <c r="N891" s="9"/>
    </row>
    <row r="892" spans="9:14" ht="16.5" hidden="1" x14ac:dyDescent="0.3">
      <c r="I892" s="9"/>
      <c r="J892" s="9"/>
      <c r="L892" s="10"/>
      <c r="M892" s="9"/>
      <c r="N892" s="9"/>
    </row>
    <row r="893" spans="9:14" ht="16.5" hidden="1" x14ac:dyDescent="0.3">
      <c r="I893" s="9"/>
      <c r="J893" s="9"/>
      <c r="L893" s="10"/>
      <c r="M893" s="9"/>
      <c r="N893" s="9"/>
    </row>
    <row r="894" spans="9:14" ht="16.5" hidden="1" x14ac:dyDescent="0.3">
      <c r="I894" s="9"/>
      <c r="J894" s="9"/>
      <c r="L894" s="10"/>
      <c r="M894" s="9"/>
      <c r="N894" s="9"/>
    </row>
    <row r="895" spans="9:14" ht="16.5" hidden="1" x14ac:dyDescent="0.3">
      <c r="I895" s="9"/>
      <c r="J895" s="9"/>
      <c r="L895" s="10"/>
      <c r="M895" s="9"/>
      <c r="N895" s="9"/>
    </row>
    <row r="896" spans="9:14" ht="16.5" hidden="1" x14ac:dyDescent="0.3">
      <c r="I896" s="9"/>
      <c r="J896" s="9"/>
      <c r="L896" s="10"/>
      <c r="M896" s="9"/>
      <c r="N896" s="9"/>
    </row>
    <row r="897" spans="9:14" ht="16.5" hidden="1" x14ac:dyDescent="0.3">
      <c r="I897" s="9"/>
      <c r="J897" s="9"/>
      <c r="L897" s="10"/>
      <c r="M897" s="9"/>
      <c r="N897" s="9"/>
    </row>
    <row r="898" spans="9:14" ht="16.5" hidden="1" x14ac:dyDescent="0.3">
      <c r="I898" s="9"/>
      <c r="J898" s="9"/>
      <c r="L898" s="10"/>
      <c r="M898" s="9"/>
      <c r="N898" s="9"/>
    </row>
    <row r="899" spans="9:14" ht="16.5" hidden="1" x14ac:dyDescent="0.3">
      <c r="I899" s="9"/>
      <c r="J899" s="9"/>
      <c r="L899" s="10"/>
      <c r="M899" s="9"/>
      <c r="N899" s="9"/>
    </row>
    <row r="900" spans="9:14" ht="16.5" hidden="1" x14ac:dyDescent="0.3">
      <c r="I900" s="9"/>
      <c r="J900" s="9"/>
      <c r="L900" s="10"/>
      <c r="M900" s="9"/>
      <c r="N900" s="9"/>
    </row>
    <row r="901" spans="9:14" ht="16.5" hidden="1" x14ac:dyDescent="0.3">
      <c r="I901" s="9"/>
      <c r="J901" s="9"/>
      <c r="L901" s="10"/>
      <c r="M901" s="9"/>
      <c r="N901" s="9"/>
    </row>
    <row r="902" spans="9:14" ht="16.5" hidden="1" x14ac:dyDescent="0.3">
      <c r="I902" s="9"/>
      <c r="J902" s="9"/>
      <c r="L902" s="10"/>
      <c r="M902" s="9"/>
      <c r="N902" s="9"/>
    </row>
    <row r="903" spans="9:14" ht="16.5" hidden="1" x14ac:dyDescent="0.3">
      <c r="I903" s="9"/>
      <c r="J903" s="9"/>
      <c r="L903" s="10"/>
      <c r="M903" s="9"/>
      <c r="N903" s="9"/>
    </row>
    <row r="904" spans="9:14" ht="16.5" hidden="1" x14ac:dyDescent="0.3">
      <c r="I904" s="9"/>
      <c r="J904" s="9"/>
      <c r="L904" s="10"/>
      <c r="M904" s="9"/>
      <c r="N904" s="9"/>
    </row>
    <row r="905" spans="9:14" ht="16.5" hidden="1" x14ac:dyDescent="0.3">
      <c r="I905" s="9"/>
      <c r="J905" s="9"/>
      <c r="L905" s="10"/>
      <c r="M905" s="9"/>
      <c r="N905" s="9"/>
    </row>
    <row r="906" spans="9:14" ht="16.5" hidden="1" x14ac:dyDescent="0.3">
      <c r="I906" s="9"/>
      <c r="J906" s="9"/>
      <c r="L906" s="10"/>
      <c r="M906" s="9"/>
      <c r="N906" s="9"/>
    </row>
    <row r="907" spans="9:14" ht="16.5" hidden="1" x14ac:dyDescent="0.3">
      <c r="I907" s="9"/>
      <c r="J907" s="9"/>
      <c r="L907" s="10"/>
      <c r="M907" s="9"/>
      <c r="N907" s="9"/>
    </row>
    <row r="908" spans="9:14" ht="16.5" hidden="1" x14ac:dyDescent="0.3">
      <c r="I908" s="9"/>
      <c r="J908" s="9"/>
      <c r="L908" s="10"/>
      <c r="M908" s="9"/>
      <c r="N908" s="9"/>
    </row>
    <row r="909" spans="9:14" ht="16.5" hidden="1" x14ac:dyDescent="0.3">
      <c r="I909" s="9"/>
      <c r="J909" s="9"/>
      <c r="L909" s="10"/>
      <c r="M909" s="9"/>
      <c r="N909" s="9"/>
    </row>
    <row r="910" spans="9:14" ht="16.5" hidden="1" x14ac:dyDescent="0.3">
      <c r="I910" s="9"/>
      <c r="J910" s="9"/>
      <c r="L910" s="10"/>
      <c r="M910" s="9"/>
      <c r="N910" s="9"/>
    </row>
    <row r="911" spans="9:14" ht="16.5" hidden="1" x14ac:dyDescent="0.3">
      <c r="I911" s="9"/>
      <c r="J911" s="9"/>
      <c r="L911" s="10"/>
      <c r="M911" s="9"/>
      <c r="N911" s="9"/>
    </row>
    <row r="912" spans="9:14" ht="16.5" hidden="1" x14ac:dyDescent="0.3">
      <c r="I912" s="9"/>
      <c r="J912" s="9"/>
      <c r="L912" s="10"/>
      <c r="M912" s="9"/>
      <c r="N912" s="9"/>
    </row>
    <row r="913" spans="9:14" ht="16.5" hidden="1" x14ac:dyDescent="0.3">
      <c r="I913" s="9"/>
      <c r="J913" s="9"/>
      <c r="L913" s="10"/>
      <c r="M913" s="9"/>
      <c r="N913" s="9"/>
    </row>
    <row r="914" spans="9:14" ht="16.5" hidden="1" x14ac:dyDescent="0.3">
      <c r="I914" s="9"/>
      <c r="J914" s="9"/>
      <c r="L914" s="10"/>
      <c r="M914" s="9"/>
      <c r="N914" s="9"/>
    </row>
    <row r="915" spans="9:14" ht="16.5" hidden="1" x14ac:dyDescent="0.3">
      <c r="I915" s="9"/>
      <c r="J915" s="9"/>
      <c r="L915" s="10"/>
      <c r="M915" s="9"/>
      <c r="N915" s="9"/>
    </row>
    <row r="916" spans="9:14" ht="16.5" hidden="1" x14ac:dyDescent="0.3">
      <c r="I916" s="9"/>
      <c r="J916" s="9"/>
      <c r="L916" s="10"/>
      <c r="M916" s="9"/>
      <c r="N916" s="9"/>
    </row>
    <row r="917" spans="9:14" ht="16.5" hidden="1" x14ac:dyDescent="0.3">
      <c r="I917" s="9"/>
      <c r="J917" s="9"/>
      <c r="L917" s="10"/>
      <c r="M917" s="9"/>
      <c r="N917" s="9"/>
    </row>
    <row r="918" spans="9:14" ht="16.5" hidden="1" x14ac:dyDescent="0.3">
      <c r="I918" s="9"/>
      <c r="J918" s="9"/>
      <c r="L918" s="10"/>
      <c r="M918" s="9"/>
      <c r="N918" s="9"/>
    </row>
    <row r="919" spans="9:14" ht="16.5" hidden="1" x14ac:dyDescent="0.3">
      <c r="I919" s="9"/>
      <c r="J919" s="9"/>
      <c r="L919" s="10"/>
      <c r="M919" s="9"/>
      <c r="N919" s="9"/>
    </row>
    <row r="920" spans="9:14" ht="16.5" hidden="1" x14ac:dyDescent="0.3">
      <c r="I920" s="9"/>
      <c r="J920" s="9"/>
      <c r="L920" s="10"/>
      <c r="M920" s="9"/>
      <c r="N920" s="9"/>
    </row>
    <row r="921" spans="9:14" ht="16.5" hidden="1" x14ac:dyDescent="0.3">
      <c r="I921" s="9"/>
      <c r="J921" s="9"/>
      <c r="L921" s="10"/>
      <c r="M921" s="9"/>
      <c r="N921" s="9"/>
    </row>
    <row r="922" spans="9:14" ht="16.5" hidden="1" x14ac:dyDescent="0.3">
      <c r="I922" s="9"/>
      <c r="J922" s="9"/>
      <c r="L922" s="10"/>
      <c r="M922" s="9"/>
      <c r="N922" s="9"/>
    </row>
    <row r="923" spans="9:14" ht="16.5" hidden="1" x14ac:dyDescent="0.3">
      <c r="I923" s="9"/>
      <c r="J923" s="9"/>
      <c r="L923" s="10"/>
      <c r="M923" s="9"/>
      <c r="N923" s="9"/>
    </row>
    <row r="924" spans="9:14" ht="16.5" hidden="1" x14ac:dyDescent="0.3">
      <c r="I924" s="9"/>
      <c r="J924" s="9"/>
      <c r="L924" s="10"/>
      <c r="M924" s="9"/>
      <c r="N924" s="9"/>
    </row>
    <row r="925" spans="9:14" ht="16.5" hidden="1" x14ac:dyDescent="0.3">
      <c r="I925" s="9"/>
      <c r="J925" s="9"/>
      <c r="L925" s="10"/>
      <c r="M925" s="9"/>
      <c r="N925" s="9"/>
    </row>
    <row r="926" spans="9:14" ht="16.5" hidden="1" x14ac:dyDescent="0.3">
      <c r="I926" s="9"/>
      <c r="J926" s="9"/>
      <c r="L926" s="10"/>
      <c r="M926" s="9"/>
      <c r="N926" s="9"/>
    </row>
    <row r="927" spans="9:14" ht="16.5" hidden="1" x14ac:dyDescent="0.3">
      <c r="I927" s="9"/>
      <c r="J927" s="9"/>
      <c r="L927" s="10"/>
      <c r="M927" s="9"/>
      <c r="N927" s="9"/>
    </row>
    <row r="928" spans="9:14" ht="16.5" hidden="1" x14ac:dyDescent="0.3">
      <c r="I928" s="9"/>
      <c r="J928" s="9"/>
      <c r="L928" s="10"/>
      <c r="M928" s="9"/>
      <c r="N928" s="9"/>
    </row>
    <row r="929" spans="9:14" ht="16.5" hidden="1" x14ac:dyDescent="0.3">
      <c r="I929" s="9"/>
      <c r="J929" s="9"/>
      <c r="L929" s="10"/>
      <c r="M929" s="9"/>
      <c r="N929" s="9"/>
    </row>
    <row r="930" spans="9:14" ht="16.5" hidden="1" x14ac:dyDescent="0.3">
      <c r="I930" s="9"/>
      <c r="J930" s="9"/>
      <c r="L930" s="10"/>
      <c r="M930" s="9"/>
      <c r="N930" s="9"/>
    </row>
    <row r="931" spans="9:14" ht="16.5" hidden="1" x14ac:dyDescent="0.3">
      <c r="I931" s="9"/>
      <c r="J931" s="9"/>
      <c r="L931" s="10"/>
      <c r="M931" s="9"/>
      <c r="N931" s="9"/>
    </row>
    <row r="932" spans="9:14" ht="16.5" hidden="1" x14ac:dyDescent="0.3">
      <c r="I932" s="9"/>
      <c r="J932" s="9"/>
      <c r="L932" s="10"/>
      <c r="M932" s="9"/>
      <c r="N932" s="9"/>
    </row>
    <row r="933" spans="9:14" ht="16.5" hidden="1" x14ac:dyDescent="0.3">
      <c r="I933" s="9"/>
      <c r="J933" s="9"/>
      <c r="L933" s="10"/>
      <c r="M933" s="9"/>
      <c r="N933" s="9"/>
    </row>
    <row r="934" spans="9:14" ht="16.5" hidden="1" x14ac:dyDescent="0.3">
      <c r="I934" s="9"/>
      <c r="J934" s="9"/>
      <c r="L934" s="10"/>
      <c r="M934" s="9"/>
      <c r="N934" s="9"/>
    </row>
    <row r="935" spans="9:14" ht="16.5" hidden="1" x14ac:dyDescent="0.3">
      <c r="I935" s="9"/>
      <c r="J935" s="9"/>
      <c r="L935" s="10"/>
      <c r="M935" s="9"/>
      <c r="N935" s="9"/>
    </row>
    <row r="936" spans="9:14" ht="16.5" hidden="1" x14ac:dyDescent="0.3">
      <c r="I936" s="9"/>
      <c r="J936" s="9"/>
      <c r="L936" s="10"/>
      <c r="M936" s="9"/>
      <c r="N936" s="9"/>
    </row>
    <row r="937" spans="9:14" ht="16.5" hidden="1" x14ac:dyDescent="0.3">
      <c r="I937" s="9"/>
      <c r="J937" s="9"/>
      <c r="L937" s="10"/>
      <c r="M937" s="9"/>
      <c r="N937" s="9"/>
    </row>
    <row r="938" spans="9:14" ht="16.5" hidden="1" x14ac:dyDescent="0.3">
      <c r="I938" s="9"/>
      <c r="J938" s="9"/>
      <c r="L938" s="10"/>
      <c r="M938" s="9"/>
      <c r="N938" s="9"/>
    </row>
    <row r="939" spans="9:14" ht="16.5" hidden="1" x14ac:dyDescent="0.3">
      <c r="I939" s="9"/>
      <c r="J939" s="9"/>
      <c r="L939" s="10"/>
      <c r="M939" s="9"/>
      <c r="N939" s="9"/>
    </row>
    <row r="940" spans="9:14" ht="16.5" hidden="1" x14ac:dyDescent="0.3">
      <c r="I940" s="9"/>
      <c r="J940" s="9"/>
      <c r="L940" s="10"/>
      <c r="M940" s="9"/>
      <c r="N940" s="9"/>
    </row>
    <row r="941" spans="9:14" ht="16.5" hidden="1" x14ac:dyDescent="0.3">
      <c r="I941" s="9"/>
      <c r="J941" s="9"/>
      <c r="L941" s="10"/>
      <c r="M941" s="9"/>
      <c r="N941" s="9"/>
    </row>
    <row r="942" spans="9:14" ht="16.5" hidden="1" x14ac:dyDescent="0.3">
      <c r="I942" s="9"/>
      <c r="J942" s="9"/>
      <c r="L942" s="10"/>
      <c r="M942" s="9"/>
      <c r="N942" s="9"/>
    </row>
    <row r="943" spans="9:14" ht="16.5" hidden="1" x14ac:dyDescent="0.3">
      <c r="I943" s="9"/>
      <c r="J943" s="9"/>
      <c r="L943" s="10"/>
      <c r="M943" s="9"/>
      <c r="N943" s="9"/>
    </row>
    <row r="944" spans="9:14" ht="16.5" hidden="1" x14ac:dyDescent="0.3">
      <c r="I944" s="9"/>
      <c r="J944" s="9"/>
      <c r="L944" s="10"/>
      <c r="M944" s="9"/>
      <c r="N944" s="9"/>
    </row>
    <row r="945" spans="9:14" ht="16.5" hidden="1" x14ac:dyDescent="0.3">
      <c r="I945" s="9"/>
      <c r="J945" s="9"/>
      <c r="L945" s="10"/>
      <c r="M945" s="9"/>
      <c r="N945" s="9"/>
    </row>
    <row r="946" spans="9:14" ht="16.5" hidden="1" x14ac:dyDescent="0.3">
      <c r="I946" s="9"/>
      <c r="J946" s="9"/>
      <c r="L946" s="10"/>
      <c r="M946" s="9"/>
      <c r="N946" s="9"/>
    </row>
    <row r="947" spans="9:14" ht="16.5" hidden="1" x14ac:dyDescent="0.3">
      <c r="I947" s="9"/>
      <c r="J947" s="9"/>
      <c r="L947" s="10"/>
      <c r="M947" s="9"/>
      <c r="N947" s="9"/>
    </row>
    <row r="948" spans="9:14" ht="16.5" hidden="1" x14ac:dyDescent="0.3">
      <c r="I948" s="9"/>
      <c r="J948" s="9"/>
      <c r="L948" s="10"/>
      <c r="M948" s="9"/>
      <c r="N948" s="9"/>
    </row>
    <row r="949" spans="9:14" ht="16.5" hidden="1" x14ac:dyDescent="0.3">
      <c r="I949" s="9"/>
      <c r="J949" s="9"/>
      <c r="L949" s="10"/>
      <c r="M949" s="9"/>
      <c r="N949" s="9"/>
    </row>
    <row r="950" spans="9:14" ht="16.5" hidden="1" x14ac:dyDescent="0.3">
      <c r="I950" s="9"/>
      <c r="J950" s="9"/>
      <c r="L950" s="10"/>
      <c r="M950" s="9"/>
      <c r="N950" s="9"/>
    </row>
    <row r="951" spans="9:14" ht="16.5" hidden="1" x14ac:dyDescent="0.3">
      <c r="I951" s="9"/>
      <c r="J951" s="9"/>
      <c r="L951" s="10"/>
      <c r="M951" s="9"/>
      <c r="N951" s="9"/>
    </row>
    <row r="952" spans="9:14" ht="16.5" hidden="1" x14ac:dyDescent="0.3">
      <c r="I952" s="9"/>
      <c r="J952" s="9"/>
      <c r="L952" s="10"/>
      <c r="M952" s="9"/>
      <c r="N952" s="9"/>
    </row>
    <row r="953" spans="9:14" ht="16.5" hidden="1" x14ac:dyDescent="0.3">
      <c r="I953" s="9"/>
      <c r="J953" s="9"/>
      <c r="L953" s="10"/>
      <c r="M953" s="9"/>
      <c r="N953" s="9"/>
    </row>
    <row r="954" spans="9:14" ht="16.5" hidden="1" x14ac:dyDescent="0.3">
      <c r="I954" s="9"/>
      <c r="J954" s="9"/>
      <c r="L954" s="10"/>
      <c r="M954" s="9"/>
      <c r="N954" s="9"/>
    </row>
    <row r="955" spans="9:14" ht="16.5" hidden="1" x14ac:dyDescent="0.3">
      <c r="I955" s="9"/>
      <c r="J955" s="9"/>
      <c r="L955" s="10"/>
      <c r="M955" s="9"/>
      <c r="N955" s="9"/>
    </row>
    <row r="956" spans="9:14" ht="16.5" hidden="1" x14ac:dyDescent="0.3">
      <c r="I956" s="9"/>
      <c r="J956" s="9"/>
      <c r="L956" s="10"/>
      <c r="M956" s="9"/>
      <c r="N956" s="9"/>
    </row>
    <row r="957" spans="9:14" ht="16.5" hidden="1" x14ac:dyDescent="0.3">
      <c r="I957" s="9"/>
      <c r="J957" s="9"/>
      <c r="L957" s="10"/>
      <c r="M957" s="9"/>
      <c r="N957" s="9"/>
    </row>
    <row r="958" spans="9:14" ht="16.5" hidden="1" x14ac:dyDescent="0.3">
      <c r="I958" s="9"/>
      <c r="J958" s="9"/>
      <c r="L958" s="10"/>
      <c r="M958" s="9"/>
      <c r="N958" s="9"/>
    </row>
    <row r="959" spans="9:14" ht="16.5" hidden="1" x14ac:dyDescent="0.3">
      <c r="I959" s="9"/>
      <c r="J959" s="9"/>
      <c r="L959" s="10"/>
      <c r="M959" s="9"/>
      <c r="N959" s="9"/>
    </row>
    <row r="960" spans="9:14" ht="16.5" hidden="1" x14ac:dyDescent="0.3">
      <c r="I960" s="9"/>
      <c r="J960" s="9"/>
      <c r="L960" s="10"/>
      <c r="M960" s="9"/>
      <c r="N960" s="9"/>
    </row>
    <row r="961" spans="9:14" ht="16.5" hidden="1" x14ac:dyDescent="0.3">
      <c r="I961" s="9"/>
      <c r="J961" s="9"/>
      <c r="L961" s="10"/>
      <c r="M961" s="9"/>
      <c r="N961" s="9"/>
    </row>
    <row r="962" spans="9:14" ht="16.5" hidden="1" x14ac:dyDescent="0.3">
      <c r="I962" s="9"/>
      <c r="J962" s="9"/>
      <c r="L962" s="10"/>
      <c r="M962" s="9"/>
      <c r="N962" s="9"/>
    </row>
    <row r="963" spans="9:14" ht="16.5" hidden="1" x14ac:dyDescent="0.3">
      <c r="I963" s="9"/>
      <c r="J963" s="9"/>
      <c r="L963" s="10"/>
      <c r="M963" s="9"/>
      <c r="N963" s="9"/>
    </row>
    <row r="964" spans="9:14" ht="16.5" hidden="1" x14ac:dyDescent="0.3">
      <c r="I964" s="9"/>
      <c r="J964" s="9"/>
      <c r="L964" s="10"/>
      <c r="M964" s="9"/>
      <c r="N964" s="9"/>
    </row>
    <row r="965" spans="9:14" ht="16.5" hidden="1" x14ac:dyDescent="0.3">
      <c r="I965" s="9"/>
      <c r="J965" s="9"/>
      <c r="L965" s="10"/>
      <c r="M965" s="9"/>
      <c r="N965" s="9"/>
    </row>
    <row r="966" spans="9:14" ht="16.5" hidden="1" x14ac:dyDescent="0.3">
      <c r="I966" s="9"/>
      <c r="J966" s="9"/>
      <c r="L966" s="10"/>
      <c r="M966" s="9"/>
      <c r="N966" s="9"/>
    </row>
    <row r="967" spans="9:14" ht="16.5" hidden="1" x14ac:dyDescent="0.3">
      <c r="I967" s="9"/>
      <c r="J967" s="9"/>
      <c r="L967" s="10"/>
      <c r="M967" s="9"/>
      <c r="N967" s="9"/>
    </row>
    <row r="968" spans="9:14" ht="16.5" hidden="1" x14ac:dyDescent="0.3">
      <c r="I968" s="9"/>
      <c r="J968" s="9"/>
      <c r="L968" s="10"/>
      <c r="M968" s="9"/>
      <c r="N968" s="9"/>
    </row>
    <row r="969" spans="9:14" ht="16.5" hidden="1" x14ac:dyDescent="0.3">
      <c r="I969" s="9"/>
      <c r="J969" s="9"/>
      <c r="L969" s="10"/>
      <c r="M969" s="9"/>
      <c r="N969" s="9"/>
    </row>
    <row r="970" spans="9:14" ht="16.5" hidden="1" x14ac:dyDescent="0.3">
      <c r="I970" s="9"/>
      <c r="J970" s="9"/>
      <c r="L970" s="10"/>
      <c r="M970" s="9"/>
      <c r="N970" s="9"/>
    </row>
    <row r="971" spans="9:14" ht="16.5" hidden="1" x14ac:dyDescent="0.3">
      <c r="I971" s="9"/>
      <c r="J971" s="9"/>
      <c r="L971" s="10"/>
      <c r="M971" s="9"/>
      <c r="N971" s="9"/>
    </row>
    <row r="972" spans="9:14" ht="16.5" hidden="1" x14ac:dyDescent="0.3">
      <c r="I972" s="9"/>
      <c r="J972" s="9"/>
      <c r="L972" s="10"/>
      <c r="M972" s="9"/>
      <c r="N972" s="9"/>
    </row>
    <row r="973" spans="9:14" ht="16.5" hidden="1" x14ac:dyDescent="0.3">
      <c r="I973" s="9"/>
      <c r="J973" s="9"/>
      <c r="L973" s="10"/>
      <c r="M973" s="9"/>
      <c r="N973" s="9"/>
    </row>
    <row r="974" spans="9:14" ht="16.5" hidden="1" x14ac:dyDescent="0.3">
      <c r="I974" s="9"/>
      <c r="J974" s="9"/>
      <c r="L974" s="10"/>
      <c r="M974" s="9"/>
      <c r="N974" s="9"/>
    </row>
    <row r="975" spans="9:14" ht="16.5" hidden="1" x14ac:dyDescent="0.3">
      <c r="I975" s="9"/>
      <c r="J975" s="9"/>
      <c r="L975" s="10"/>
      <c r="M975" s="9"/>
      <c r="N975" s="9"/>
    </row>
    <row r="976" spans="9:14" ht="16.5" hidden="1" x14ac:dyDescent="0.3">
      <c r="I976" s="9"/>
      <c r="J976" s="9"/>
      <c r="L976" s="10"/>
      <c r="M976" s="9"/>
      <c r="N976" s="9"/>
    </row>
    <row r="977" spans="9:14" ht="16.5" hidden="1" x14ac:dyDescent="0.3">
      <c r="I977" s="9"/>
      <c r="J977" s="9"/>
      <c r="L977" s="10"/>
      <c r="M977" s="9"/>
      <c r="N977" s="9"/>
    </row>
    <row r="978" spans="9:14" ht="16.5" hidden="1" x14ac:dyDescent="0.3">
      <c r="I978" s="9"/>
      <c r="J978" s="9"/>
      <c r="L978" s="10"/>
      <c r="M978" s="9"/>
      <c r="N978" s="9"/>
    </row>
    <row r="979" spans="9:14" ht="16.5" hidden="1" x14ac:dyDescent="0.3">
      <c r="I979" s="9"/>
      <c r="J979" s="9"/>
      <c r="L979" s="10"/>
      <c r="M979" s="9"/>
      <c r="N979" s="9"/>
    </row>
    <row r="980" spans="9:14" ht="16.5" hidden="1" x14ac:dyDescent="0.3">
      <c r="I980" s="9"/>
      <c r="J980" s="9"/>
      <c r="L980" s="10"/>
      <c r="M980" s="9"/>
      <c r="N980" s="9"/>
    </row>
    <row r="981" spans="9:14" ht="16.5" hidden="1" x14ac:dyDescent="0.3">
      <c r="I981" s="9"/>
      <c r="J981" s="9"/>
      <c r="L981" s="10"/>
      <c r="M981" s="9"/>
      <c r="N981" s="9"/>
    </row>
    <row r="982" spans="9:14" ht="16.5" hidden="1" x14ac:dyDescent="0.3">
      <c r="I982" s="9"/>
      <c r="J982" s="9"/>
      <c r="L982" s="10"/>
      <c r="M982" s="9"/>
      <c r="N982" s="9"/>
    </row>
    <row r="983" spans="9:14" ht="16.5" hidden="1" x14ac:dyDescent="0.3">
      <c r="I983" s="9"/>
      <c r="J983" s="9"/>
      <c r="L983" s="10"/>
      <c r="M983" s="9"/>
      <c r="N983" s="9"/>
    </row>
    <row r="984" spans="9:14" ht="16.5" hidden="1" x14ac:dyDescent="0.3">
      <c r="I984" s="9"/>
      <c r="J984" s="9"/>
      <c r="L984" s="10"/>
      <c r="M984" s="9"/>
      <c r="N984" s="9"/>
    </row>
    <row r="985" spans="9:14" ht="16.5" hidden="1" x14ac:dyDescent="0.3">
      <c r="I985" s="9"/>
      <c r="J985" s="9"/>
      <c r="L985" s="10"/>
      <c r="M985" s="9"/>
      <c r="N985" s="9"/>
    </row>
    <row r="986" spans="9:14" ht="16.5" hidden="1" x14ac:dyDescent="0.3">
      <c r="I986" s="9"/>
      <c r="J986" s="9"/>
      <c r="L986" s="10"/>
      <c r="M986" s="9"/>
      <c r="N986" s="9"/>
    </row>
    <row r="987" spans="9:14" ht="16.5" hidden="1" x14ac:dyDescent="0.3">
      <c r="I987" s="9"/>
      <c r="J987" s="9"/>
      <c r="L987" s="10"/>
      <c r="M987" s="9"/>
      <c r="N987" s="9"/>
    </row>
    <row r="988" spans="9:14" ht="16.5" hidden="1" x14ac:dyDescent="0.3">
      <c r="I988" s="9"/>
      <c r="J988" s="9"/>
      <c r="L988" s="10"/>
      <c r="M988" s="9"/>
      <c r="N988" s="9"/>
    </row>
    <row r="989" spans="9:14" ht="16.5" hidden="1" x14ac:dyDescent="0.3">
      <c r="I989" s="9"/>
      <c r="J989" s="9"/>
      <c r="L989" s="10"/>
      <c r="M989" s="9"/>
      <c r="N989" s="9"/>
    </row>
    <row r="990" spans="9:14" ht="16.5" hidden="1" x14ac:dyDescent="0.3">
      <c r="I990" s="9"/>
      <c r="J990" s="9"/>
      <c r="L990" s="10"/>
      <c r="M990" s="9"/>
      <c r="N990" s="9"/>
    </row>
    <row r="991" spans="9:14" ht="16.5" hidden="1" x14ac:dyDescent="0.3">
      <c r="I991" s="9"/>
      <c r="J991" s="9"/>
      <c r="L991" s="10"/>
      <c r="M991" s="9"/>
      <c r="N991" s="9"/>
    </row>
    <row r="992" spans="9:14" ht="16.5" hidden="1" x14ac:dyDescent="0.3">
      <c r="I992" s="9"/>
      <c r="J992" s="9"/>
      <c r="L992" s="10"/>
      <c r="M992" s="9"/>
      <c r="N992" s="9"/>
    </row>
    <row r="993" spans="9:14" ht="16.5" hidden="1" x14ac:dyDescent="0.3">
      <c r="I993" s="9"/>
      <c r="J993" s="9"/>
      <c r="L993" s="10"/>
      <c r="M993" s="9"/>
      <c r="N993" s="9"/>
    </row>
    <row r="994" spans="9:14" ht="16.5" hidden="1" x14ac:dyDescent="0.3">
      <c r="I994" s="9"/>
      <c r="J994" s="9"/>
      <c r="L994" s="10"/>
      <c r="M994" s="9"/>
      <c r="N994" s="9"/>
    </row>
    <row r="995" spans="9:14" ht="16.5" hidden="1" x14ac:dyDescent="0.3">
      <c r="I995" s="9"/>
      <c r="J995" s="9"/>
      <c r="L995" s="10"/>
      <c r="M995" s="9"/>
      <c r="N995" s="9"/>
    </row>
    <row r="996" spans="9:14" ht="16.5" hidden="1" x14ac:dyDescent="0.3">
      <c r="I996" s="9"/>
      <c r="J996" s="9"/>
      <c r="L996" s="10"/>
      <c r="M996" s="9"/>
      <c r="N996" s="9"/>
    </row>
    <row r="997" spans="9:14" ht="16.5" hidden="1" x14ac:dyDescent="0.3">
      <c r="I997" s="9"/>
      <c r="J997" s="9"/>
      <c r="L997" s="10"/>
      <c r="M997" s="9"/>
      <c r="N997" s="9"/>
    </row>
    <row r="998" spans="9:14" ht="16.5" hidden="1" x14ac:dyDescent="0.3">
      <c r="I998" s="9"/>
      <c r="J998" s="9"/>
      <c r="L998" s="10"/>
      <c r="M998" s="9"/>
      <c r="N998" s="9"/>
    </row>
    <row r="999" spans="9:14" ht="16.5" hidden="1" x14ac:dyDescent="0.3">
      <c r="I999" s="9"/>
      <c r="J999" s="9"/>
      <c r="L999" s="10"/>
      <c r="M999" s="9"/>
      <c r="N999" s="9"/>
    </row>
    <row r="1000" spans="9:14" ht="16.5" hidden="1" x14ac:dyDescent="0.3">
      <c r="I1000" s="9"/>
      <c r="J1000" s="9"/>
      <c r="L1000" s="10"/>
      <c r="M1000" s="9"/>
      <c r="N1000" s="9"/>
    </row>
  </sheetData>
  <pageMargins left="0.7" right="0.7" top="0.75" bottom="0.75" header="0" footer="0"/>
  <pageSetup paperSize="9" orientation="portrait"/>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6441-D8B8-4635-8F1D-5582FCD947FE}">
  <dimension ref="A3:B13"/>
  <sheetViews>
    <sheetView workbookViewId="0">
      <selection activeCell="N10" sqref="N10"/>
    </sheetView>
  </sheetViews>
  <sheetFormatPr defaultRowHeight="16.5" x14ac:dyDescent="0.3"/>
  <sheetData>
    <row r="3" spans="1:2" x14ac:dyDescent="0.3">
      <c r="A3" s="28">
        <v>1</v>
      </c>
      <c r="B3" t="s">
        <v>22</v>
      </c>
    </row>
    <row r="4" spans="1:2" x14ac:dyDescent="0.3">
      <c r="A4" s="28"/>
    </row>
    <row r="5" spans="1:2" x14ac:dyDescent="0.3">
      <c r="A5" s="28">
        <v>2</v>
      </c>
      <c r="B5" t="s">
        <v>23</v>
      </c>
    </row>
    <row r="6" spans="1:2" x14ac:dyDescent="0.3">
      <c r="A6" s="28"/>
    </row>
    <row r="7" spans="1:2" x14ac:dyDescent="0.3">
      <c r="A7" s="28">
        <v>3</v>
      </c>
      <c r="B7" t="s">
        <v>24</v>
      </c>
    </row>
    <row r="8" spans="1:2" x14ac:dyDescent="0.3">
      <c r="A8" s="28"/>
    </row>
    <row r="9" spans="1:2" x14ac:dyDescent="0.3">
      <c r="A9" s="28">
        <v>4</v>
      </c>
      <c r="B9" t="s">
        <v>25</v>
      </c>
    </row>
    <row r="10" spans="1:2" x14ac:dyDescent="0.3">
      <c r="A10" s="28"/>
    </row>
    <row r="11" spans="1:2" x14ac:dyDescent="0.3">
      <c r="A11" s="28">
        <v>5</v>
      </c>
      <c r="B11" t="s">
        <v>26</v>
      </c>
    </row>
    <row r="12" spans="1:2" x14ac:dyDescent="0.3">
      <c r="A12" s="28"/>
    </row>
    <row r="13" spans="1:2" x14ac:dyDescent="0.3">
      <c r="A13" s="28">
        <v>6</v>
      </c>
      <c r="B13" s="27" t="s">
        <v>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tabSelected="1" topLeftCell="E1" workbookViewId="0">
      <selection activeCell="S19" sqref="S19"/>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875" customWidth="1"/>
    <col min="10" max="10" width="10.875" bestFit="1" customWidth="1"/>
    <col min="11" max="11" width="12.375" customWidth="1"/>
    <col min="12" max="12" width="8.625" customWidth="1"/>
    <col min="13" max="13" width="12.375" customWidth="1"/>
    <col min="14" max="14" width="13.625" customWidth="1"/>
    <col min="15" max="15" width="13" customWidth="1"/>
    <col min="16" max="16" width="8.625" customWidth="1"/>
    <col min="17" max="26" width="7.625" customWidth="1"/>
  </cols>
  <sheetData>
    <row r="1" spans="1:15" ht="16.5" x14ac:dyDescent="0.3">
      <c r="A1" s="5" t="s">
        <v>0</v>
      </c>
      <c r="B1" s="5" t="s">
        <v>1</v>
      </c>
      <c r="C1" s="5" t="s">
        <v>2</v>
      </c>
      <c r="D1" s="5" t="s">
        <v>3</v>
      </c>
      <c r="E1" s="5" t="s">
        <v>4</v>
      </c>
      <c r="F1" s="5" t="s">
        <v>5</v>
      </c>
    </row>
    <row r="2" spans="1:15" ht="16.5" x14ac:dyDescent="0.3">
      <c r="A2" s="6">
        <v>1</v>
      </c>
      <c r="B2" s="6" t="s">
        <v>6</v>
      </c>
      <c r="C2" s="6" t="s">
        <v>7</v>
      </c>
      <c r="D2" s="7">
        <v>4270</v>
      </c>
      <c r="E2" s="8">
        <v>42375</v>
      </c>
      <c r="F2" s="6" t="s">
        <v>8</v>
      </c>
    </row>
    <row r="3" spans="1:15" ht="16.5" x14ac:dyDescent="0.3">
      <c r="A3" s="6">
        <v>2</v>
      </c>
      <c r="B3" s="6" t="s">
        <v>9</v>
      </c>
      <c r="C3" s="6" t="s">
        <v>7</v>
      </c>
      <c r="D3" s="7">
        <v>8239</v>
      </c>
      <c r="E3" s="8">
        <v>42376</v>
      </c>
      <c r="F3" s="6" t="s">
        <v>10</v>
      </c>
      <c r="I3" t="s">
        <v>53</v>
      </c>
    </row>
    <row r="4" spans="1:15" ht="16.5" x14ac:dyDescent="0.3">
      <c r="A4" s="6">
        <v>3</v>
      </c>
      <c r="B4" s="6" t="s">
        <v>11</v>
      </c>
      <c r="C4" s="6" t="s">
        <v>12</v>
      </c>
      <c r="D4" s="7">
        <v>617</v>
      </c>
      <c r="E4" s="8">
        <v>42377</v>
      </c>
      <c r="F4" s="6" t="s">
        <v>8</v>
      </c>
      <c r="I4" s="22" t="s">
        <v>2</v>
      </c>
      <c r="J4" s="22" t="s">
        <v>3</v>
      </c>
      <c r="M4" t="s">
        <v>51</v>
      </c>
    </row>
    <row r="5" spans="1:15" ht="16.5" x14ac:dyDescent="0.3">
      <c r="A5" s="6">
        <v>4</v>
      </c>
      <c r="B5" s="6" t="s">
        <v>11</v>
      </c>
      <c r="C5" s="6" t="s">
        <v>12</v>
      </c>
      <c r="D5" s="7">
        <v>8384</v>
      </c>
      <c r="E5" s="8">
        <v>42379</v>
      </c>
      <c r="F5" s="6" t="s">
        <v>13</v>
      </c>
      <c r="I5" s="23" t="s">
        <v>49</v>
      </c>
      <c r="J5" s="24">
        <f>SUMIF(Table_1[Category],C86,Table_1[Amount])</f>
        <v>693069</v>
      </c>
      <c r="M5" s="26" t="s">
        <v>5</v>
      </c>
      <c r="N5" s="26" t="s">
        <v>12</v>
      </c>
      <c r="O5" s="26" t="s">
        <v>7</v>
      </c>
    </row>
    <row r="6" spans="1:15" ht="16.5" x14ac:dyDescent="0.3">
      <c r="A6" s="6">
        <v>5</v>
      </c>
      <c r="B6" s="6" t="s">
        <v>14</v>
      </c>
      <c r="C6" s="6" t="s">
        <v>7</v>
      </c>
      <c r="D6" s="7">
        <v>2626</v>
      </c>
      <c r="E6" s="8">
        <v>42379</v>
      </c>
      <c r="F6" s="6" t="s">
        <v>15</v>
      </c>
      <c r="I6" s="23" t="s">
        <v>7</v>
      </c>
      <c r="J6" s="24">
        <f>SUMIF(Table_1[Category],C87,Table_1[Amount])</f>
        <v>336665</v>
      </c>
      <c r="M6" s="24" t="s">
        <v>17</v>
      </c>
      <c r="N6" s="24">
        <f>SUMIFS(Table_1[Amount],Table_1[Country],M6,Table_1[Category],$N$5)</f>
        <v>91221</v>
      </c>
      <c r="O6" s="24">
        <f>SUMIFS(Table_1[Amount],Table_1[Country],M6,Table_1[Category],$O$5)</f>
        <v>40492</v>
      </c>
    </row>
    <row r="7" spans="1:15" ht="16.5" x14ac:dyDescent="0.3">
      <c r="A7" s="6">
        <v>6</v>
      </c>
      <c r="B7" s="6" t="s">
        <v>16</v>
      </c>
      <c r="C7" s="6" t="s">
        <v>12</v>
      </c>
      <c r="D7" s="7">
        <v>3610</v>
      </c>
      <c r="E7" s="8">
        <v>42380</v>
      </c>
      <c r="F7" s="6" t="s">
        <v>8</v>
      </c>
      <c r="I7" s="23" t="s">
        <v>28</v>
      </c>
      <c r="J7" s="25">
        <f>J5+J6</f>
        <v>1029734</v>
      </c>
      <c r="M7" s="24" t="s">
        <v>13</v>
      </c>
      <c r="N7" s="24">
        <f>SUMIFS(Table_1[Amount],Table_1[Country],M7,Table_1[Category],$N$5)</f>
        <v>82338</v>
      </c>
      <c r="O7" s="24">
        <f>SUMIFS(Table_1[Amount],Table_1[Country],M7,Table_1[Category],$O$5)</f>
        <v>12407</v>
      </c>
    </row>
    <row r="8" spans="1:15" ht="16.5" x14ac:dyDescent="0.3">
      <c r="A8" s="6">
        <v>7</v>
      </c>
      <c r="B8" s="6" t="s">
        <v>9</v>
      </c>
      <c r="C8" s="6" t="s">
        <v>7</v>
      </c>
      <c r="D8" s="7">
        <v>9062</v>
      </c>
      <c r="E8" s="8">
        <v>42380</v>
      </c>
      <c r="F8" s="6" t="s">
        <v>17</v>
      </c>
      <c r="M8" s="24" t="s">
        <v>20</v>
      </c>
      <c r="N8" s="24">
        <f>SUMIFS(Table_1[Amount],Table_1[Country],M8,Table_1[Category],$N$5)</f>
        <v>125931</v>
      </c>
      <c r="O8" s="24">
        <f>SUMIFS(Table_1[Amount],Table_1[Country],M8,Table_1[Category],$O$5)</f>
        <v>15125</v>
      </c>
    </row>
    <row r="9" spans="1:15" ht="16.5" x14ac:dyDescent="0.3">
      <c r="A9" s="6">
        <v>8</v>
      </c>
      <c r="B9" s="6" t="s">
        <v>11</v>
      </c>
      <c r="C9" s="6" t="s">
        <v>12</v>
      </c>
      <c r="D9" s="7">
        <v>6906</v>
      </c>
      <c r="E9" s="8">
        <v>42385</v>
      </c>
      <c r="F9" s="6" t="s">
        <v>18</v>
      </c>
      <c r="M9" s="24" t="s">
        <v>15</v>
      </c>
      <c r="N9" s="24">
        <f>SUMIFS(Table_1[Amount],Table_1[Country],M9,Table_1[Category],$N$5)</f>
        <v>66430</v>
      </c>
      <c r="O9" s="24">
        <f>SUMIFS(Table_1[Amount],Table_1[Country],M9,Table_1[Category],$O$5)</f>
        <v>88738</v>
      </c>
    </row>
    <row r="10" spans="1:15" ht="16.5" x14ac:dyDescent="0.3">
      <c r="A10" s="6">
        <v>9</v>
      </c>
      <c r="B10" s="6" t="s">
        <v>19</v>
      </c>
      <c r="C10" s="6" t="s">
        <v>12</v>
      </c>
      <c r="D10" s="7">
        <v>2417</v>
      </c>
      <c r="E10" s="8">
        <v>42385</v>
      </c>
      <c r="F10" s="6" t="s">
        <v>20</v>
      </c>
      <c r="M10" s="24" t="s">
        <v>18</v>
      </c>
      <c r="N10" s="24">
        <f>SUMIFS(Table_1[Amount],Table_1[Country],M10,Table_1[Category],$N$5)</f>
        <v>62392</v>
      </c>
      <c r="O10" s="24">
        <f>SUMIFS(Table_1[Amount],Table_1[Country],M10,Table_1[Category],$O$5)</f>
        <v>4390</v>
      </c>
    </row>
    <row r="11" spans="1:15" ht="16.5" x14ac:dyDescent="0.3">
      <c r="A11" s="6">
        <v>10</v>
      </c>
      <c r="B11" s="6" t="s">
        <v>19</v>
      </c>
      <c r="C11" s="6" t="s">
        <v>12</v>
      </c>
      <c r="D11" s="7">
        <v>7431</v>
      </c>
      <c r="E11" s="8">
        <v>42385</v>
      </c>
      <c r="F11" s="6" t="s">
        <v>13</v>
      </c>
      <c r="M11" s="24" t="s">
        <v>10</v>
      </c>
      <c r="N11" s="24">
        <f>SUMIFS(Table_1[Amount],Table_1[Country],M11,Table_1[Category],$N$5)</f>
        <v>87786</v>
      </c>
      <c r="O11" s="24">
        <f>SUMIFS(Table_1[Amount],Table_1[Country],M11,Table_1[Category],$O$5)</f>
        <v>85351</v>
      </c>
    </row>
    <row r="12" spans="1:15" ht="16.5" x14ac:dyDescent="0.3">
      <c r="A12" s="6">
        <v>11</v>
      </c>
      <c r="B12" s="6" t="s">
        <v>11</v>
      </c>
      <c r="C12" s="6" t="s">
        <v>12</v>
      </c>
      <c r="D12" s="7">
        <v>8250</v>
      </c>
      <c r="E12" s="8">
        <v>42385</v>
      </c>
      <c r="F12" s="6" t="s">
        <v>15</v>
      </c>
      <c r="M12" s="24" t="s">
        <v>8</v>
      </c>
      <c r="N12" s="24">
        <f>SUMIFS(Table_1[Amount],Table_1[Country],M12,Table_1[Category],$N$5)</f>
        <v>176971</v>
      </c>
      <c r="O12" s="24">
        <f>SUMIFS(Table_1[Amount],Table_1[Country],M12,Table_1[Category],$O$5)</f>
        <v>90162</v>
      </c>
    </row>
    <row r="13" spans="1:15" ht="16.5" x14ac:dyDescent="0.3">
      <c r="A13" s="6">
        <v>12</v>
      </c>
      <c r="B13" s="6" t="s">
        <v>9</v>
      </c>
      <c r="C13" s="6" t="s">
        <v>7</v>
      </c>
      <c r="D13" s="7">
        <v>7012</v>
      </c>
      <c r="E13" s="8">
        <v>42387</v>
      </c>
      <c r="F13" s="6" t="s">
        <v>8</v>
      </c>
    </row>
    <row r="14" spans="1:15" ht="16.5" x14ac:dyDescent="0.3">
      <c r="A14" s="6">
        <v>13</v>
      </c>
      <c r="B14" s="6" t="s">
        <v>6</v>
      </c>
      <c r="C14" s="6" t="s">
        <v>7</v>
      </c>
      <c r="D14" s="7">
        <v>1903</v>
      </c>
      <c r="E14" s="8">
        <v>42389</v>
      </c>
      <c r="F14" s="6" t="s">
        <v>15</v>
      </c>
    </row>
    <row r="15" spans="1:15" ht="16.5" x14ac:dyDescent="0.3">
      <c r="A15" s="6">
        <v>14</v>
      </c>
      <c r="B15" s="6" t="s">
        <v>9</v>
      </c>
      <c r="C15" s="6" t="s">
        <v>7</v>
      </c>
      <c r="D15" s="7">
        <v>2824</v>
      </c>
      <c r="E15" s="8">
        <v>42391</v>
      </c>
      <c r="F15" s="6" t="s">
        <v>13</v>
      </c>
    </row>
    <row r="16" spans="1:15" ht="16.5" x14ac:dyDescent="0.3">
      <c r="A16" s="6">
        <v>15</v>
      </c>
      <c r="B16" s="6" t="s">
        <v>19</v>
      </c>
      <c r="C16" s="6" t="s">
        <v>12</v>
      </c>
      <c r="D16" s="7">
        <v>6946</v>
      </c>
      <c r="E16" s="8">
        <v>42393</v>
      </c>
      <c r="F16" s="6" t="s">
        <v>20</v>
      </c>
      <c r="I16" t="s">
        <v>50</v>
      </c>
      <c r="M16" t="s">
        <v>52</v>
      </c>
    </row>
    <row r="17" spans="1:14" ht="16.5" x14ac:dyDescent="0.3">
      <c r="A17" s="6">
        <v>16</v>
      </c>
      <c r="B17" s="6" t="s">
        <v>11</v>
      </c>
      <c r="C17" s="6" t="s">
        <v>12</v>
      </c>
      <c r="D17" s="7">
        <v>2320</v>
      </c>
      <c r="E17" s="8">
        <v>42396</v>
      </c>
      <c r="F17" s="6" t="s">
        <v>10</v>
      </c>
      <c r="I17" s="22" t="s">
        <v>1</v>
      </c>
      <c r="J17" s="35" t="s">
        <v>3</v>
      </c>
      <c r="M17" s="26" t="s">
        <v>5</v>
      </c>
      <c r="N17" s="32" t="s">
        <v>11</v>
      </c>
    </row>
    <row r="18" spans="1:14" ht="16.5" x14ac:dyDescent="0.3">
      <c r="A18" s="6">
        <v>17</v>
      </c>
      <c r="B18" s="6" t="s">
        <v>11</v>
      </c>
      <c r="C18" s="6" t="s">
        <v>12</v>
      </c>
      <c r="D18" s="7">
        <v>2116</v>
      </c>
      <c r="E18" s="8">
        <v>42397</v>
      </c>
      <c r="F18" s="6" t="s">
        <v>8</v>
      </c>
      <c r="I18" s="23" t="s">
        <v>19</v>
      </c>
      <c r="J18" s="36">
        <f>SUMIF(Table_1[Product],I18,Table_1[Amount])</f>
        <v>191257</v>
      </c>
      <c r="M18" s="24" t="s">
        <v>17</v>
      </c>
      <c r="N18" s="33">
        <f>SUMIFS(Table_1[Amount],Table_1[Country],M18,Table_1[Product],$N$17)</f>
        <v>52721</v>
      </c>
    </row>
    <row r="19" spans="1:14" ht="16.5" x14ac:dyDescent="0.3">
      <c r="A19" s="6">
        <v>18</v>
      </c>
      <c r="B19" s="6" t="s">
        <v>11</v>
      </c>
      <c r="C19" s="6" t="s">
        <v>12</v>
      </c>
      <c r="D19" s="7">
        <v>1135</v>
      </c>
      <c r="E19" s="8">
        <v>42399</v>
      </c>
      <c r="F19" s="6" t="s">
        <v>10</v>
      </c>
      <c r="I19" s="23" t="s">
        <v>11</v>
      </c>
      <c r="J19" s="36">
        <f>SUMIF(Table_1[Product],I19,Table_1[Amount])</f>
        <v>340295</v>
      </c>
      <c r="M19" s="24" t="s">
        <v>13</v>
      </c>
      <c r="N19" s="33">
        <f>SUMIFS(Table_1[Amount],Table_1[Country],M19,Table_1[Product],$N$17)</f>
        <v>33775</v>
      </c>
    </row>
    <row r="20" spans="1:14" ht="16.5" x14ac:dyDescent="0.3">
      <c r="A20" s="6">
        <v>19</v>
      </c>
      <c r="B20" s="6" t="s">
        <v>9</v>
      </c>
      <c r="C20" s="6" t="s">
        <v>7</v>
      </c>
      <c r="D20" s="7">
        <v>3595</v>
      </c>
      <c r="E20" s="8">
        <v>42399</v>
      </c>
      <c r="F20" s="6" t="s">
        <v>10</v>
      </c>
      <c r="I20" s="23" t="s">
        <v>14</v>
      </c>
      <c r="J20" s="36">
        <f>SUMIF(Table_1[Product],I20,Table_1[Amount])</f>
        <v>57281</v>
      </c>
      <c r="M20" s="24" t="s">
        <v>20</v>
      </c>
      <c r="N20" s="33">
        <f>SUMIFS(Table_1[Amount],Table_1[Country],M20,Table_1[Product],$N$17)</f>
        <v>36094</v>
      </c>
    </row>
    <row r="21" spans="1:14" ht="15.75" customHeight="1" x14ac:dyDescent="0.3">
      <c r="A21" s="6">
        <v>20</v>
      </c>
      <c r="B21" s="6" t="s">
        <v>19</v>
      </c>
      <c r="C21" s="6" t="s">
        <v>12</v>
      </c>
      <c r="D21" s="7">
        <v>1161</v>
      </c>
      <c r="E21" s="8">
        <v>42402</v>
      </c>
      <c r="F21" s="6" t="s">
        <v>8</v>
      </c>
      <c r="I21" s="23" t="s">
        <v>9</v>
      </c>
      <c r="J21" s="37">
        <f>SUMIF(Table_1[Product],I21,Table_1[Amount])</f>
        <v>142439</v>
      </c>
      <c r="M21" s="24" t="s">
        <v>15</v>
      </c>
      <c r="N21" s="33">
        <f>SUMIFS(Table_1[Amount],Table_1[Country],M21,Table_1[Product],$N$17)</f>
        <v>39686</v>
      </c>
    </row>
    <row r="22" spans="1:14" ht="15.75" customHeight="1" x14ac:dyDescent="0.3">
      <c r="A22" s="6">
        <v>21</v>
      </c>
      <c r="B22" s="6" t="s">
        <v>16</v>
      </c>
      <c r="C22" s="6" t="s">
        <v>12</v>
      </c>
      <c r="D22" s="7">
        <v>2256</v>
      </c>
      <c r="E22" s="8">
        <v>42404</v>
      </c>
      <c r="F22" s="6" t="s">
        <v>20</v>
      </c>
      <c r="I22" s="23" t="s">
        <v>6</v>
      </c>
      <c r="J22" s="36">
        <f>SUMIF(Table_1[Product],I22,Table_1[Amount])</f>
        <v>136945</v>
      </c>
      <c r="M22" s="24" t="s">
        <v>18</v>
      </c>
      <c r="N22" s="33">
        <f>SUMIFS(Table_1[Amount],Table_1[Country],M22,Table_1[Product],$N$17)</f>
        <v>40050</v>
      </c>
    </row>
    <row r="23" spans="1:14" ht="15.75" customHeight="1" x14ac:dyDescent="0.3">
      <c r="A23" s="6">
        <v>22</v>
      </c>
      <c r="B23" s="6" t="s">
        <v>11</v>
      </c>
      <c r="C23" s="6" t="s">
        <v>12</v>
      </c>
      <c r="D23" s="7">
        <v>1004</v>
      </c>
      <c r="E23" s="8">
        <v>42411</v>
      </c>
      <c r="F23" s="6" t="s">
        <v>18</v>
      </c>
      <c r="I23" s="23" t="s">
        <v>21</v>
      </c>
      <c r="J23" s="36">
        <f>SUMIF(Table_1[Product],I23,Table_1[Amount])</f>
        <v>57079</v>
      </c>
      <c r="M23" s="24" t="s">
        <v>10</v>
      </c>
      <c r="N23" s="33">
        <f>SUMIFS(Table_1[Amount],Table_1[Country],M23,Table_1[Product],$N$17)</f>
        <v>42908</v>
      </c>
    </row>
    <row r="24" spans="1:14" ht="15.75" customHeight="1" x14ac:dyDescent="0.3">
      <c r="A24" s="6">
        <v>23</v>
      </c>
      <c r="B24" s="6" t="s">
        <v>11</v>
      </c>
      <c r="C24" s="6" t="s">
        <v>12</v>
      </c>
      <c r="D24" s="7">
        <v>3642</v>
      </c>
      <c r="E24" s="8">
        <v>42414</v>
      </c>
      <c r="F24" s="6" t="s">
        <v>13</v>
      </c>
      <c r="I24" s="23" t="s">
        <v>16</v>
      </c>
      <c r="J24" s="36">
        <f>SUMIF(Table_1[Product],I24,Table_1[Amount])</f>
        <v>104438</v>
      </c>
      <c r="M24" s="24" t="s">
        <v>8</v>
      </c>
      <c r="N24" s="33">
        <f>SUMIFS(Table_1[Amount],Table_1[Country],M24,Table_1[Product],$N$17)</f>
        <v>95061</v>
      </c>
    </row>
    <row r="25" spans="1:14" ht="15.75" customHeight="1" x14ac:dyDescent="0.3">
      <c r="A25" s="6">
        <v>24</v>
      </c>
      <c r="B25" s="6" t="s">
        <v>11</v>
      </c>
      <c r="C25" s="6" t="s">
        <v>12</v>
      </c>
      <c r="D25" s="7">
        <v>4582</v>
      </c>
      <c r="E25" s="8">
        <v>42417</v>
      </c>
      <c r="F25" s="6" t="s">
        <v>8</v>
      </c>
      <c r="N25" s="31"/>
    </row>
    <row r="26" spans="1:14" ht="15.75" customHeight="1" x14ac:dyDescent="0.3">
      <c r="A26" s="6">
        <v>25</v>
      </c>
      <c r="B26" s="6" t="s">
        <v>14</v>
      </c>
      <c r="C26" s="6" t="s">
        <v>7</v>
      </c>
      <c r="D26" s="7">
        <v>3559</v>
      </c>
      <c r="E26" s="8">
        <v>42417</v>
      </c>
      <c r="F26" s="6" t="s">
        <v>10</v>
      </c>
    </row>
    <row r="27" spans="1:14" ht="15.75" customHeight="1" x14ac:dyDescent="0.3">
      <c r="A27" s="6">
        <v>26</v>
      </c>
      <c r="B27" s="6" t="s">
        <v>6</v>
      </c>
      <c r="C27" s="6" t="s">
        <v>7</v>
      </c>
      <c r="D27" s="7">
        <v>5154</v>
      </c>
      <c r="E27" s="8">
        <v>42417</v>
      </c>
      <c r="F27" s="6" t="s">
        <v>17</v>
      </c>
    </row>
    <row r="28" spans="1:14" ht="15.75" customHeight="1" x14ac:dyDescent="0.3">
      <c r="A28" s="6">
        <v>27</v>
      </c>
      <c r="B28" s="6" t="s">
        <v>21</v>
      </c>
      <c r="C28" s="6" t="s">
        <v>12</v>
      </c>
      <c r="D28" s="7">
        <v>7388</v>
      </c>
      <c r="E28" s="8">
        <v>42418</v>
      </c>
      <c r="F28" s="6" t="s">
        <v>20</v>
      </c>
    </row>
    <row r="29" spans="1:14" ht="15.75" customHeight="1" x14ac:dyDescent="0.3">
      <c r="A29" s="6">
        <v>28</v>
      </c>
      <c r="B29" s="6" t="s">
        <v>14</v>
      </c>
      <c r="C29" s="6" t="s">
        <v>7</v>
      </c>
      <c r="D29" s="7">
        <v>7163</v>
      </c>
      <c r="E29" s="8">
        <v>42418</v>
      </c>
      <c r="F29" s="6" t="s">
        <v>8</v>
      </c>
    </row>
    <row r="30" spans="1:14" ht="15.75" customHeight="1" x14ac:dyDescent="0.3">
      <c r="A30" s="6">
        <v>29</v>
      </c>
      <c r="B30" s="6" t="s">
        <v>14</v>
      </c>
      <c r="C30" s="6" t="s">
        <v>7</v>
      </c>
      <c r="D30" s="7">
        <v>5101</v>
      </c>
      <c r="E30" s="8">
        <v>42420</v>
      </c>
      <c r="F30" s="6" t="s">
        <v>15</v>
      </c>
    </row>
    <row r="31" spans="1:14" ht="15.75" customHeight="1" x14ac:dyDescent="0.3">
      <c r="A31" s="6">
        <v>30</v>
      </c>
      <c r="B31" s="6" t="s">
        <v>19</v>
      </c>
      <c r="C31" s="6" t="s">
        <v>12</v>
      </c>
      <c r="D31" s="7">
        <v>7602</v>
      </c>
      <c r="E31" s="8">
        <v>42421</v>
      </c>
      <c r="F31" s="6" t="s">
        <v>20</v>
      </c>
    </row>
    <row r="32" spans="1:14"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000"/>
  <sheetViews>
    <sheetView workbookViewId="0">
      <selection activeCell="C11" sqref="C11:C19"/>
    </sheetView>
  </sheetViews>
  <sheetFormatPr defaultColWidth="14.375" defaultRowHeight="15" customHeight="1" x14ac:dyDescent="0.3"/>
  <cols>
    <col min="1" max="1" width="11.5" bestFit="1" customWidth="1"/>
    <col min="2" max="2" width="15.5" bestFit="1" customWidth="1"/>
    <col min="3" max="3" width="19.375" bestFit="1" customWidth="1"/>
    <col min="4" max="5" width="8.625" customWidth="1"/>
    <col min="6" max="6" width="11.5" bestFit="1" customWidth="1"/>
    <col min="7" max="7" width="14.625" customWidth="1"/>
    <col min="8" max="8" width="7.375" customWidth="1"/>
    <col min="9" max="9" width="6.125" bestFit="1" customWidth="1"/>
    <col min="10" max="10" width="7.875" bestFit="1" customWidth="1"/>
    <col min="11" max="11" width="11" bestFit="1" customWidth="1"/>
    <col min="12" max="12" width="13.5" bestFit="1" customWidth="1"/>
    <col min="13" max="13" width="11.25" bestFit="1" customWidth="1"/>
    <col min="14" max="14" width="8.75" bestFit="1" customWidth="1"/>
    <col min="15" max="15" width="11.25" bestFit="1" customWidth="1"/>
    <col min="16" max="16" width="6.5" bestFit="1" customWidth="1"/>
    <col min="17" max="17" width="6" bestFit="1" customWidth="1"/>
    <col min="18" max="18" width="7.875" bestFit="1" customWidth="1"/>
    <col min="19" max="19" width="11" bestFit="1" customWidth="1"/>
    <col min="20" max="20" width="13.5" bestFit="1" customWidth="1"/>
    <col min="21" max="21" width="11.25" bestFit="1" customWidth="1"/>
    <col min="22" max="22" width="14" bestFit="1" customWidth="1"/>
    <col min="23" max="23" width="9.75" bestFit="1" customWidth="1"/>
    <col min="24" max="26" width="7.625" customWidth="1"/>
  </cols>
  <sheetData>
    <row r="1" spans="2:7" ht="15" customHeight="1" x14ac:dyDescent="0.3">
      <c r="B1" t="s">
        <v>29</v>
      </c>
      <c r="F1" s="13" t="s">
        <v>30</v>
      </c>
      <c r="G1" s="13"/>
    </row>
    <row r="2" spans="2:7" ht="15" customHeight="1" x14ac:dyDescent="0.3">
      <c r="B2" s="15" t="s">
        <v>2</v>
      </c>
      <c r="C2" t="s">
        <v>27</v>
      </c>
      <c r="F2" s="17" t="s">
        <v>1</v>
      </c>
      <c r="G2" s="34" t="s">
        <v>27</v>
      </c>
    </row>
    <row r="3" spans="2:7" ht="15" customHeight="1" x14ac:dyDescent="0.3">
      <c r="B3" s="16" t="s">
        <v>12</v>
      </c>
      <c r="C3" s="21">
        <v>0.67305634270598036</v>
      </c>
      <c r="F3" s="18" t="s">
        <v>19</v>
      </c>
      <c r="G3" s="34">
        <v>191257</v>
      </c>
    </row>
    <row r="4" spans="2:7" ht="15" customHeight="1" x14ac:dyDescent="0.3">
      <c r="B4" s="16" t="s">
        <v>7</v>
      </c>
      <c r="C4" s="21">
        <v>0.32694365729401964</v>
      </c>
      <c r="F4" s="18" t="s">
        <v>11</v>
      </c>
      <c r="G4" s="34">
        <v>340295</v>
      </c>
    </row>
    <row r="5" spans="2:7" ht="15" customHeight="1" x14ac:dyDescent="0.3">
      <c r="B5" s="16" t="s">
        <v>28</v>
      </c>
      <c r="C5" s="21">
        <v>1</v>
      </c>
      <c r="F5" s="18" t="s">
        <v>14</v>
      </c>
      <c r="G5" s="34">
        <v>57281</v>
      </c>
    </row>
    <row r="6" spans="2:7" ht="15" customHeight="1" x14ac:dyDescent="0.3">
      <c r="F6" s="18" t="s">
        <v>9</v>
      </c>
      <c r="G6" s="34">
        <v>142439</v>
      </c>
    </row>
    <row r="7" spans="2:7" ht="15" customHeight="1" x14ac:dyDescent="0.3">
      <c r="F7" s="18" t="s">
        <v>6</v>
      </c>
      <c r="G7" s="34">
        <v>136945</v>
      </c>
    </row>
    <row r="8" spans="2:7" ht="15" customHeight="1" x14ac:dyDescent="0.3">
      <c r="F8" s="18" t="s">
        <v>21</v>
      </c>
      <c r="G8" s="34">
        <v>57079</v>
      </c>
    </row>
    <row r="9" spans="2:7" ht="15" customHeight="1" x14ac:dyDescent="0.3">
      <c r="F9" s="18" t="s">
        <v>16</v>
      </c>
      <c r="G9" s="34">
        <v>104438</v>
      </c>
    </row>
    <row r="10" spans="2:7" ht="15" customHeight="1" x14ac:dyDescent="0.3">
      <c r="B10" s="14" t="s">
        <v>31</v>
      </c>
      <c r="C10" s="14"/>
      <c r="F10" s="18" t="s">
        <v>28</v>
      </c>
      <c r="G10" s="34">
        <v>1029734</v>
      </c>
    </row>
    <row r="11" spans="2:7" ht="15" customHeight="1" x14ac:dyDescent="0.3">
      <c r="B11" s="19" t="s">
        <v>5</v>
      </c>
      <c r="C11" s="34" t="s">
        <v>32</v>
      </c>
    </row>
    <row r="12" spans="2:7" ht="15" customHeight="1" x14ac:dyDescent="0.3">
      <c r="B12" s="20" t="s">
        <v>17</v>
      </c>
      <c r="C12" s="34">
        <v>4878.2592592592591</v>
      </c>
    </row>
    <row r="13" spans="2:7" ht="15" customHeight="1" x14ac:dyDescent="0.3">
      <c r="B13" s="20" t="s">
        <v>13</v>
      </c>
      <c r="C13" s="34">
        <v>4737.25</v>
      </c>
    </row>
    <row r="14" spans="2:7" ht="15" customHeight="1" x14ac:dyDescent="0.3">
      <c r="B14" s="20" t="s">
        <v>20</v>
      </c>
      <c r="C14" s="34">
        <v>5037.7142857142853</v>
      </c>
    </row>
    <row r="15" spans="2:7" ht="15" customHeight="1" x14ac:dyDescent="0.3">
      <c r="B15" s="20" t="s">
        <v>15</v>
      </c>
      <c r="C15" s="34">
        <v>4702.060606060606</v>
      </c>
    </row>
    <row r="16" spans="2:7" ht="15" customHeight="1" x14ac:dyDescent="0.3">
      <c r="B16" s="20" t="s">
        <v>18</v>
      </c>
      <c r="C16" s="34">
        <v>4770.1428571428569</v>
      </c>
    </row>
    <row r="17" spans="2:3" ht="15" customHeight="1" x14ac:dyDescent="0.3">
      <c r="B17" s="20" t="s">
        <v>10</v>
      </c>
      <c r="C17" s="34">
        <v>5092.2647058823532</v>
      </c>
    </row>
    <row r="18" spans="2:3" ht="15" customHeight="1" x14ac:dyDescent="0.3">
      <c r="B18" s="20" t="s">
        <v>8</v>
      </c>
      <c r="C18" s="34">
        <v>4686.5438596491231</v>
      </c>
    </row>
    <row r="19" spans="2:3" ht="15" customHeight="1" x14ac:dyDescent="0.3">
      <c r="B19" s="20" t="s">
        <v>28</v>
      </c>
      <c r="C19" s="34">
        <v>4834.4319248826287</v>
      </c>
    </row>
    <row r="21" spans="2:3" ht="15.75" customHeight="1" x14ac:dyDescent="0.3"/>
    <row r="22" spans="2:3" ht="15.75" customHeight="1" x14ac:dyDescent="0.3"/>
    <row r="23" spans="2:3" ht="15.75" customHeight="1" x14ac:dyDescent="0.3"/>
    <row r="24" spans="2:3" ht="15.75" customHeight="1" x14ac:dyDescent="0.3"/>
    <row r="25" spans="2:3" ht="15.75" customHeight="1" x14ac:dyDescent="0.3"/>
    <row r="26" spans="2:3" ht="15.75" customHeight="1" x14ac:dyDescent="0.3"/>
    <row r="27" spans="2:3" ht="15.75" customHeight="1" x14ac:dyDescent="0.3"/>
    <row r="28" spans="2:3" ht="15.75" customHeight="1" x14ac:dyDescent="0.3"/>
    <row r="29" spans="2:3" ht="15.75" customHeight="1" x14ac:dyDescent="0.3"/>
    <row r="30" spans="2:3" ht="15.75" customHeight="1" x14ac:dyDescent="0.3"/>
    <row r="31" spans="2:3" ht="15.75" customHeight="1" x14ac:dyDescent="0.3"/>
    <row r="32" spans="2: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L1000"/>
  <sheetViews>
    <sheetView workbookViewId="0">
      <selection activeCell="N7" sqref="N7"/>
    </sheetView>
  </sheetViews>
  <sheetFormatPr defaultColWidth="14.375" defaultRowHeight="15" customHeight="1" x14ac:dyDescent="0.3"/>
  <cols>
    <col min="1" max="1" width="13.5" customWidth="1"/>
    <col min="2" max="2" width="13.5" bestFit="1" customWidth="1"/>
    <col min="3" max="3" width="18.25" bestFit="1" customWidth="1"/>
    <col min="4" max="4" width="14.75" bestFit="1" customWidth="1"/>
    <col min="5" max="5" width="16.625" bestFit="1" customWidth="1"/>
    <col min="6" max="6" width="11.5" bestFit="1" customWidth="1"/>
    <col min="7" max="7" width="15.5" bestFit="1" customWidth="1"/>
    <col min="8" max="8" width="17" bestFit="1" customWidth="1"/>
    <col min="9" max="9" width="15.25" bestFit="1" customWidth="1"/>
    <col min="10" max="10" width="16.875" bestFit="1" customWidth="1"/>
    <col min="11" max="11" width="14.25" bestFit="1" customWidth="1"/>
    <col min="12" max="12" width="15.75" bestFit="1" customWidth="1"/>
    <col min="13" max="13" width="7" customWidth="1"/>
    <col min="14" max="14" width="6.5" customWidth="1"/>
    <col min="15" max="15" width="9.875" customWidth="1"/>
    <col min="16" max="16" width="14.25" customWidth="1"/>
    <col min="17" max="17" width="10" customWidth="1"/>
    <col min="18" max="18" width="11.5" customWidth="1"/>
    <col min="19" max="19" width="10" customWidth="1"/>
    <col min="20" max="20" width="9.125" customWidth="1"/>
    <col min="21" max="21" width="9.625" customWidth="1"/>
    <col min="22" max="23" width="9.125" bestFit="1" customWidth="1"/>
    <col min="24" max="24" width="9.625" bestFit="1" customWidth="1"/>
    <col min="25" max="26" width="9.125" bestFit="1" customWidth="1"/>
    <col min="27" max="27" width="9.625" bestFit="1" customWidth="1"/>
    <col min="28" max="28" width="10.5" bestFit="1" customWidth="1"/>
    <col min="29" max="29" width="11.125" bestFit="1" customWidth="1"/>
    <col min="30" max="30" width="9.625" bestFit="1" customWidth="1"/>
    <col min="31" max="31" width="13.875" bestFit="1" customWidth="1"/>
    <col min="32" max="32" width="9.125" bestFit="1" customWidth="1"/>
    <col min="33" max="33" width="9.625" bestFit="1" customWidth="1"/>
    <col min="34" max="34" width="11.5" bestFit="1" customWidth="1"/>
    <col min="35" max="35" width="10.75" bestFit="1" customWidth="1"/>
    <col min="36" max="36" width="9.625" bestFit="1" customWidth="1"/>
    <col min="37" max="37" width="13.5" bestFit="1" customWidth="1"/>
    <col min="38" max="38" width="10.5" bestFit="1" customWidth="1"/>
    <col min="39" max="39" width="9.625" bestFit="1" customWidth="1"/>
    <col min="40" max="40" width="13.25" bestFit="1" customWidth="1"/>
    <col min="41" max="41" width="11.5" bestFit="1" customWidth="1"/>
  </cols>
  <sheetData>
    <row r="2" spans="4:12" ht="15" customHeight="1" x14ac:dyDescent="0.3">
      <c r="D2" t="s">
        <v>48</v>
      </c>
    </row>
    <row r="5" spans="4:12" ht="15" customHeight="1" x14ac:dyDescent="0.3">
      <c r="D5" s="17" t="s">
        <v>27</v>
      </c>
      <c r="E5" s="17" t="s">
        <v>46</v>
      </c>
      <c r="F5" s="13"/>
      <c r="G5" s="13"/>
    </row>
    <row r="6" spans="4:12" ht="15" customHeight="1" x14ac:dyDescent="0.3">
      <c r="D6" s="17" t="s">
        <v>47</v>
      </c>
      <c r="E6" s="13" t="s">
        <v>12</v>
      </c>
      <c r="F6" s="13" t="s">
        <v>7</v>
      </c>
      <c r="G6" s="13" t="s">
        <v>28</v>
      </c>
      <c r="I6" t="s">
        <v>51</v>
      </c>
    </row>
    <row r="7" spans="4:12" ht="15" customHeight="1" x14ac:dyDescent="0.3">
      <c r="D7" s="18" t="s">
        <v>34</v>
      </c>
      <c r="E7" s="21">
        <v>4.8684417529187146E-2</v>
      </c>
      <c r="F7" s="21">
        <v>3.8389525838711747E-2</v>
      </c>
      <c r="G7" s="21">
        <v>8.7073943367898893E-2</v>
      </c>
      <c r="I7" s="17" t="s">
        <v>27</v>
      </c>
      <c r="J7" s="17" t="s">
        <v>46</v>
      </c>
      <c r="K7" s="13"/>
      <c r="L7" s="13"/>
    </row>
    <row r="8" spans="4:12" ht="15" customHeight="1" x14ac:dyDescent="0.3">
      <c r="D8" s="18" t="s">
        <v>35</v>
      </c>
      <c r="E8" s="21">
        <v>3.9066399672148339E-2</v>
      </c>
      <c r="F8" s="21">
        <v>2.1883321323759339E-2</v>
      </c>
      <c r="G8" s="21">
        <v>6.0949720995907682E-2</v>
      </c>
      <c r="I8" s="17" t="s">
        <v>5</v>
      </c>
      <c r="J8" s="34" t="s">
        <v>12</v>
      </c>
      <c r="K8" s="34" t="s">
        <v>7</v>
      </c>
      <c r="L8" s="34" t="s">
        <v>28</v>
      </c>
    </row>
    <row r="9" spans="4:12" ht="15" customHeight="1" x14ac:dyDescent="0.3">
      <c r="D9" s="18" t="s">
        <v>36</v>
      </c>
      <c r="E9" s="21">
        <v>6.9394620358267281E-2</v>
      </c>
      <c r="F9" s="21">
        <v>3.2151992650529163E-2</v>
      </c>
      <c r="G9" s="21">
        <v>0.10154661300879644</v>
      </c>
      <c r="I9" s="18" t="s">
        <v>17</v>
      </c>
      <c r="J9" s="34">
        <v>91221</v>
      </c>
      <c r="K9" s="34">
        <v>40492</v>
      </c>
      <c r="L9" s="34">
        <v>131713</v>
      </c>
    </row>
    <row r="10" spans="4:12" ht="15" customHeight="1" x14ac:dyDescent="0.3">
      <c r="D10" s="18" t="s">
        <v>37</v>
      </c>
      <c r="E10" s="21">
        <v>3.0784649239512341E-2</v>
      </c>
      <c r="F10" s="21">
        <v>1.7260768314924048E-2</v>
      </c>
      <c r="G10" s="21">
        <v>4.8045417554436386E-2</v>
      </c>
      <c r="I10" s="18" t="s">
        <v>13</v>
      </c>
      <c r="J10" s="34">
        <v>82338</v>
      </c>
      <c r="K10" s="34">
        <v>12407</v>
      </c>
      <c r="L10" s="34">
        <v>94745</v>
      </c>
    </row>
    <row r="11" spans="4:12" ht="15" customHeight="1" x14ac:dyDescent="0.3">
      <c r="D11" s="18" t="s">
        <v>38</v>
      </c>
      <c r="E11" s="21">
        <v>0.14494228606611029</v>
      </c>
      <c r="F11" s="21">
        <v>5.2525215249763529E-2</v>
      </c>
      <c r="G11" s="21">
        <v>0.19746750131587382</v>
      </c>
      <c r="I11" s="18" t="s">
        <v>20</v>
      </c>
      <c r="J11" s="34">
        <v>125931</v>
      </c>
      <c r="K11" s="34">
        <v>15125</v>
      </c>
      <c r="L11" s="34">
        <v>141056</v>
      </c>
    </row>
    <row r="12" spans="4:12" ht="15" customHeight="1" x14ac:dyDescent="0.3">
      <c r="D12" s="18" t="s">
        <v>39</v>
      </c>
      <c r="E12" s="21">
        <v>2.5101628187473659E-2</v>
      </c>
      <c r="F12" s="21">
        <v>2.5008400227631601E-2</v>
      </c>
      <c r="G12" s="21">
        <v>5.0110028415105264E-2</v>
      </c>
      <c r="I12" s="18" t="s">
        <v>15</v>
      </c>
      <c r="J12" s="34">
        <v>66430</v>
      </c>
      <c r="K12" s="34">
        <v>88738</v>
      </c>
      <c r="L12" s="34">
        <v>155168</v>
      </c>
    </row>
    <row r="13" spans="4:12" ht="15" customHeight="1" x14ac:dyDescent="0.3">
      <c r="D13" s="18" t="s">
        <v>40</v>
      </c>
      <c r="E13" s="21">
        <v>5.1856110412980438E-2</v>
      </c>
      <c r="F13" s="21">
        <v>2.654763268960722E-2</v>
      </c>
      <c r="G13" s="21">
        <v>7.8403743102587659E-2</v>
      </c>
      <c r="I13" s="18" t="s">
        <v>18</v>
      </c>
      <c r="J13" s="34">
        <v>62392</v>
      </c>
      <c r="K13" s="34">
        <v>4390</v>
      </c>
      <c r="L13" s="34">
        <v>66782</v>
      </c>
    </row>
    <row r="14" spans="4:12" ht="15" customHeight="1" x14ac:dyDescent="0.3">
      <c r="D14" s="18" t="s">
        <v>41</v>
      </c>
      <c r="E14" s="21">
        <v>3.2484117257466492E-2</v>
      </c>
      <c r="F14" s="21">
        <v>3.4517652131521345E-2</v>
      </c>
      <c r="G14" s="21">
        <v>6.7001769388987831E-2</v>
      </c>
      <c r="I14" s="18" t="s">
        <v>10</v>
      </c>
      <c r="J14" s="34">
        <v>87786</v>
      </c>
      <c r="K14" s="34">
        <v>85351</v>
      </c>
      <c r="L14" s="34">
        <v>173137</v>
      </c>
    </row>
    <row r="15" spans="4:12" ht="15" customHeight="1" x14ac:dyDescent="0.3">
      <c r="D15" s="18" t="s">
        <v>42</v>
      </c>
      <c r="E15" s="21">
        <v>7.3703500127217325E-2</v>
      </c>
      <c r="F15" s="21">
        <v>2.5771704148838438E-2</v>
      </c>
      <c r="G15" s="21">
        <v>9.9475204276055759E-2</v>
      </c>
      <c r="I15" s="18" t="s">
        <v>8</v>
      </c>
      <c r="J15" s="34">
        <v>176971</v>
      </c>
      <c r="K15" s="34">
        <v>90162</v>
      </c>
      <c r="L15" s="34">
        <v>267133</v>
      </c>
    </row>
    <row r="16" spans="4:12" ht="15" customHeight="1" x14ac:dyDescent="0.3">
      <c r="D16" s="18" t="s">
        <v>43</v>
      </c>
      <c r="E16" s="21">
        <v>3.6563811625138144E-2</v>
      </c>
      <c r="F16" s="21">
        <v>1.4531908240380526E-2</v>
      </c>
      <c r="G16" s="21">
        <v>5.1095719865518668E-2</v>
      </c>
      <c r="I16" s="18" t="s">
        <v>28</v>
      </c>
      <c r="J16" s="34">
        <v>693069</v>
      </c>
      <c r="K16" s="34">
        <v>336665</v>
      </c>
      <c r="L16" s="34">
        <v>1029734</v>
      </c>
    </row>
    <row r="17" spans="4:12" ht="15" customHeight="1" x14ac:dyDescent="0.3">
      <c r="D17" s="18" t="s">
        <v>44</v>
      </c>
      <c r="E17" s="21">
        <v>6.3704801434156785E-2</v>
      </c>
      <c r="F17" s="21">
        <v>7.9059252195227119E-3</v>
      </c>
      <c r="G17" s="21">
        <v>7.1610726653679499E-2</v>
      </c>
    </row>
    <row r="18" spans="4:12" ht="15" customHeight="1" x14ac:dyDescent="0.3">
      <c r="D18" s="18" t="s">
        <v>45</v>
      </c>
      <c r="E18" s="21">
        <v>5.6770000796322155E-2</v>
      </c>
      <c r="F18" s="21">
        <v>3.0449611258829952E-2</v>
      </c>
      <c r="G18" s="21">
        <v>8.7219612055152107E-2</v>
      </c>
    </row>
    <row r="19" spans="4:12" ht="15" customHeight="1" x14ac:dyDescent="0.3">
      <c r="D19" s="18" t="s">
        <v>28</v>
      </c>
      <c r="E19" s="21">
        <v>0.67305634270598036</v>
      </c>
      <c r="F19" s="21">
        <v>0.32694365729401964</v>
      </c>
      <c r="G19" s="21">
        <v>1</v>
      </c>
    </row>
    <row r="21" spans="4:12" ht="15.75" customHeight="1" x14ac:dyDescent="0.3"/>
    <row r="22" spans="4:12" ht="15.75" customHeight="1" x14ac:dyDescent="0.3">
      <c r="D22" s="11"/>
      <c r="E22" s="12"/>
      <c r="F22" s="12"/>
      <c r="G22" s="12"/>
      <c r="H22" s="12"/>
      <c r="I22" s="12"/>
      <c r="J22" s="12"/>
      <c r="K22" s="12"/>
      <c r="L22" s="12"/>
    </row>
    <row r="23" spans="4:12" ht="15.75" customHeight="1" x14ac:dyDescent="0.3"/>
    <row r="24" spans="4:12" ht="15.75" customHeight="1" x14ac:dyDescent="0.3"/>
    <row r="25" spans="4:12" ht="15.75" customHeight="1" x14ac:dyDescent="0.3">
      <c r="G25" s="27" t="s">
        <v>56</v>
      </c>
    </row>
    <row r="26" spans="4:12" ht="15.75" customHeight="1" x14ac:dyDescent="0.3">
      <c r="G26" s="17" t="s">
        <v>27</v>
      </c>
      <c r="H26" s="17" t="s">
        <v>46</v>
      </c>
      <c r="I26" s="13"/>
    </row>
    <row r="27" spans="4:12" ht="15.75" customHeight="1" x14ac:dyDescent="0.3">
      <c r="G27" s="17" t="s">
        <v>5</v>
      </c>
      <c r="H27" s="13" t="s">
        <v>11</v>
      </c>
      <c r="I27" s="13" t="s">
        <v>28</v>
      </c>
    </row>
    <row r="28" spans="4:12" ht="15.75" customHeight="1" x14ac:dyDescent="0.3">
      <c r="G28" s="18" t="s">
        <v>17</v>
      </c>
      <c r="H28" s="13">
        <v>52721</v>
      </c>
      <c r="I28" s="13">
        <v>52721</v>
      </c>
    </row>
    <row r="29" spans="4:12" ht="15.75" customHeight="1" x14ac:dyDescent="0.3">
      <c r="G29" s="18" t="s">
        <v>13</v>
      </c>
      <c r="H29" s="13">
        <v>33775</v>
      </c>
      <c r="I29" s="13">
        <v>33775</v>
      </c>
    </row>
    <row r="30" spans="4:12" ht="15.75" customHeight="1" x14ac:dyDescent="0.3">
      <c r="G30" s="18" t="s">
        <v>20</v>
      </c>
      <c r="H30" s="13">
        <v>36094</v>
      </c>
      <c r="I30" s="13">
        <v>36094</v>
      </c>
    </row>
    <row r="31" spans="4:12" ht="15.75" customHeight="1" x14ac:dyDescent="0.3">
      <c r="G31" s="18" t="s">
        <v>15</v>
      </c>
      <c r="H31" s="13">
        <v>39686</v>
      </c>
      <c r="I31" s="13">
        <v>39686</v>
      </c>
    </row>
    <row r="32" spans="4:12" ht="15.75" customHeight="1" x14ac:dyDescent="0.3">
      <c r="G32" s="18" t="s">
        <v>18</v>
      </c>
      <c r="H32" s="13">
        <v>40050</v>
      </c>
      <c r="I32" s="13">
        <v>40050</v>
      </c>
    </row>
    <row r="33" spans="7:9" ht="15.75" customHeight="1" x14ac:dyDescent="0.3">
      <c r="G33" s="18" t="s">
        <v>10</v>
      </c>
      <c r="H33" s="13">
        <v>42908</v>
      </c>
      <c r="I33" s="13">
        <v>42908</v>
      </c>
    </row>
    <row r="34" spans="7:9" ht="15.75" customHeight="1" x14ac:dyDescent="0.3">
      <c r="G34" s="18" t="s">
        <v>8</v>
      </c>
      <c r="H34" s="13">
        <v>95061</v>
      </c>
      <c r="I34" s="13">
        <v>95061</v>
      </c>
    </row>
    <row r="35" spans="7:9" ht="15.75" customHeight="1" x14ac:dyDescent="0.3">
      <c r="G35" s="18" t="s">
        <v>28</v>
      </c>
      <c r="H35" s="13">
        <v>340295</v>
      </c>
      <c r="I35" s="13">
        <v>340295</v>
      </c>
    </row>
    <row r="36" spans="7:9" ht="15.75" customHeight="1" x14ac:dyDescent="0.3"/>
    <row r="37" spans="7:9" ht="15.75" customHeight="1" x14ac:dyDescent="0.3"/>
    <row r="38" spans="7:9" ht="15.75" customHeight="1" x14ac:dyDescent="0.3"/>
    <row r="39" spans="7:9" ht="15.75" customHeight="1" x14ac:dyDescent="0.3"/>
    <row r="40" spans="7:9" ht="15.75" customHeight="1" x14ac:dyDescent="0.3"/>
    <row r="41" spans="7:9" ht="15.75" customHeight="1" x14ac:dyDescent="0.3"/>
    <row r="42" spans="7:9" ht="15.75" customHeight="1" x14ac:dyDescent="0.3"/>
    <row r="43" spans="7:9" ht="15.75" customHeight="1" x14ac:dyDescent="0.3"/>
    <row r="44" spans="7:9" ht="15.75" customHeight="1" x14ac:dyDescent="0.3"/>
    <row r="45" spans="7:9" ht="15.75" customHeight="1" x14ac:dyDescent="0.3"/>
    <row r="46" spans="7:9" ht="15.75" customHeight="1" x14ac:dyDescent="0.3"/>
    <row r="47" spans="7:9" ht="15.75" customHeight="1" x14ac:dyDescent="0.3"/>
    <row r="48" spans="7: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A64" zoomScale="97" workbookViewId="0">
      <selection activeCell="Q73" sqref="Q73"/>
    </sheetView>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916CE-B5FB-4C3A-95EB-C7ECC0E1424D}">
  <dimension ref="E2:N3"/>
  <sheetViews>
    <sheetView showGridLines="0" topLeftCell="A27" zoomScale="82" zoomScaleNormal="82" workbookViewId="0">
      <selection activeCell="R8" sqref="R8"/>
    </sheetView>
  </sheetViews>
  <sheetFormatPr defaultRowHeight="16.5" x14ac:dyDescent="0.3"/>
  <sheetData>
    <row r="2" spans="5:14" x14ac:dyDescent="0.3">
      <c r="E2" s="29" t="s">
        <v>54</v>
      </c>
      <c r="F2" s="30"/>
      <c r="G2" s="30"/>
      <c r="H2" s="30"/>
      <c r="I2" s="30"/>
      <c r="J2" s="30"/>
      <c r="K2" s="30"/>
      <c r="L2" s="30"/>
      <c r="M2" s="30"/>
      <c r="N2" s="30"/>
    </row>
    <row r="3" spans="5:14" x14ac:dyDescent="0.3">
      <c r="E3" s="30"/>
      <c r="F3" s="30"/>
      <c r="G3" s="30"/>
      <c r="H3" s="30"/>
      <c r="I3" s="30"/>
      <c r="J3" s="30"/>
      <c r="K3" s="30"/>
      <c r="L3" s="30"/>
      <c r="M3" s="30"/>
      <c r="N3" s="30"/>
    </row>
  </sheetData>
  <mergeCells count="1">
    <mergeCell ref="E2: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J n s e W f 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J n s 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7 H l l u t 7 O p i g E A A L 4 C A A A T A B w A R m 9 y b X V s Y X M v U 2 V j d G l v b j E u b S C i G A A o o B Q A A A A A A A A A A A A A A A A A A A A A A A A A A A B 9 U d F K w z A U f R / s H y 7 x p Y N Q U M Q H Z Q + 1 n T h 0 T u h E Z R 0 S 2 6 u t S 5 O Z 3 M p k 7 N 9 N 1 u l E x b 4 k n H N 6 7 j m 5 F n O q t I K 0 P f d P u p 1 u x 5 b C Y A G J I A F 9 k E j d D r g v 1 Y 3 J 0 S G D Z Y 4 y v N V m / q j 1 P D i r J I a x V o S K b M D i 4 + z G o r H Z q x J i n o 0 V J q Z 6 w y x B O y e 9 y E 4 v x 2 k 6 H k E U R 8 l g d J 8 N 7 u L B Z X Z d v W k C E o 8 S 4 e A h F g t L W i F c G / 3 i o o V L a Z e s x 0 E 1 U n I g 0 2 C P t 6 l 8 y o e 0 R C S X r I 2 4 m g 4 J 6 z 7 z F O M X l S r 6 b K N g s / X U g 7 P t v 3 v M + d e a X N l z F I U L z Z z J x I c I t 8 w W D 3 Z j O E y 3 X C R l m g s p j O 3 7 R L P e l 2 1 c C v X s X C f v C 9 x Z T o x Q 9 k m b O t a y q Z U n b f B H B r 5 a s b F x V x g m j M N Q 0 d F h 6 N V r D i s v L 5 q c H E E O A s I l b f B Y E D 5 r 8 / 6 L i G r d K P p t 5 C r h p 7 h w 9 9 b F a 3 + Y r H f F h s q t 1 m c d u X 2 X c C X q b / 2 i o m i b B T 9 e g A P 7 p u e A I i / 9 4 j D c w B 4 N / G L 8 E + 7 m 9 r q d S v 0 3 + O Q D U E s B A i 0 A F A A C A A g A J n s e W f s E 3 w m n A A A A 9 w A A A B I A A A A A A A A A A A A A A A A A A A A A A E N v b m Z p Z y 9 Q Y W N r Y W d l L n h t b F B L A Q I t A B Q A A g A I A C Z 7 H l k P y u m r p A A A A O k A A A A T A A A A A A A A A A A A A A A A A P M A A A B b Q 2 9 u d G V u d F 9 U e X B l c 1 0 u e G 1 s U E s B A i 0 A F A A C A A g A J n s e W W 6 3 s 6 m K A Q A A v g I A A B M A A A A A A A A A A A A A A A A A 5 A 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0 A A A A A A A A O 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E Y X R h I i A v P j x F b n R y e S B U e X B l P S J S Z W N v d m V y e V R h c m d l d E N v b H V t b i I g V m F s d W U 9 I m w 3 I i A v P j x F b n R y e S B U e X B l P S J S Z W N v d m V y e V R h c m d l d F J v d y I g V m F s d W U 9 I m w x I i A v P j x F b n R y e S B U e X B l P S J G a W x s V G F y Z 2 V 0 I i B W Y W x 1 Z T 0 i c 0 R h d G E 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0 L T A 4 L T M w V D E 1 O j I 1 O j E y L j U 2 N T A z M z J a I i A v P j x F b n R y e S B U e X B l P S J G a W x s Q 2 9 s d W 1 u V H l w Z X M i I F Z h b H V l P S J z Q X d Z R 0 F 3 a 0 d C Z z 0 9 I i A v P j x F b n R y e S B U e X B l P S J G a W x s Q 2 9 s d W 1 u T m F t Z X M i I F Z h b H V l P S J z W y Z x d W 9 0 O 0 9 y Z G V y I E l E J n F 1 b 3 Q 7 L C Z x d W 9 0 O 1 B y b 2 R 1 Y 3 Q m c X V v d D s s J n F 1 b 3 Q 7 Q 2 F 0 Z W d v c n k m c X V v d D s s J n F 1 b 3 Q 7 Q W 1 v d W 5 0 J n F 1 b 3 Q 7 L C Z x d W 9 0 O 0 R h d G U m c X V v d D s s J n F 1 b 3 Q 7 Q 2 9 1 b n R y e S Z x d W 9 0 O y w m c X V v d D t N b 2 5 0 a C B O Y 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F 0 Y S 9 D a G F u Z 2 V k I F R 5 c G U u e 0 9 y Z G V y I E l E L D B 9 J n F 1 b 3 Q 7 L C Z x d W 9 0 O 1 N l Y 3 R p b 2 4 x L 0 R h d G E v Q 2 h h b m d l Z C B U e X B l L n t Q c m 9 k d W N 0 L D F 9 J n F 1 b 3 Q 7 L C Z x d W 9 0 O 1 N l Y 3 R p b 2 4 x L 0 R h d G E v Q 2 h h b m d l Z C B U e X B l L n t D Y X R l Z 2 9 y e S w y f S Z x d W 9 0 O y w m c X V v d D t T Z W N 0 a W 9 u M S 9 E Y X R h L 0 N o Y W 5 n Z W Q g V H l w Z S 5 7 Q W 1 v d W 5 0 L D N 9 J n F 1 b 3 Q 7 L C Z x d W 9 0 O 1 N l Y 3 R p b 2 4 x L 0 R h d G E v Q 2 h h b m d l Z C B U e X B l L n t E Y X R l L D R 9 J n F 1 b 3 Q 7 L C Z x d W 9 0 O 1 N l Y 3 R p b 2 4 x L 0 R h d G E v Q 2 h h b m d l Z C B U e X B l L n t D b 3 V u d H J 5 L D V 9 J n F 1 b 3 Q 7 L C Z x d W 9 0 O 1 N l Y 3 R p b 2 4 x L 0 R h d G E v S W 5 z Z X J 0 Z W Q g T W 9 u d G g g T m F t Z S 5 7 T W 9 u d G g g T m F t Z S w 2 f S Z x d W 9 0 O 1 0 s J n F 1 b 3 Q 7 Q 2 9 s d W 1 u Q 2 9 1 b n Q m c X V v d D s 6 N y w m c X V v d D t L Z X l D b 2 x 1 b W 5 O Y W 1 l c y Z x d W 9 0 O z p b X S w m c X V v d D t D b 2 x 1 b W 5 J Z G V u d G l 0 a W V z J n F 1 b 3 Q 7 O l s m c X V v d D t T Z W N 0 a W 9 u M S 9 E Y X R h L 0 N o Y W 5 n Z W Q g V H l w Z S 5 7 T 3 J k Z X I g S U Q s M H 0 m c X V v d D s s J n F 1 b 3 Q 7 U 2 V j d G l v b j E v R G F 0 Y S 9 D a G F u Z 2 V k I F R 5 c G U u e 1 B y b 2 R 1 Y 3 Q s M X 0 m c X V v d D s s J n F 1 b 3 Q 7 U 2 V j d G l v b j E v R G F 0 Y S 9 D a G F u Z 2 V k I F R 5 c G U u e 0 N h d G V n b 3 J 5 L D J 9 J n F 1 b 3 Q 7 L C Z x d W 9 0 O 1 N l Y 3 R p b 2 4 x L 0 R h d G E v Q 2 h h b m d l Z C B U e X B l L n t B b W 9 1 b n Q s M 3 0 m c X V v d D s s J n F 1 b 3 Q 7 U 2 V j d G l v b j E v R G F 0 Y S 9 D a G F u Z 2 V k I F R 5 c G U u e 0 R h d G U s N H 0 m c X V v d D s s J n F 1 b 3 Q 7 U 2 V j d G l v b j E v R G F 0 Y S 9 D a G F u Z 2 V k I F R 5 c G U u e 0 N v d W 5 0 c n k s N X 0 m c X V v d D s s J n F 1 b 3 Q 7 U 2 V j d G l v b j E v R G F 0 Y S 9 J b n N l c n R l Z C B N b 2 5 0 a C B O Y W 1 l L n t N b 2 5 0 a C B O Y W 1 l L D Z 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S W 5 z Z X J 0 Z W Q l M j B N b 2 5 0 a C U y M E 5 h b W U 8 L 0 l 0 Z W 1 Q Y X R o P j w v S X R l b U x v Y 2 F 0 a W 9 u P j x T d G F i b G V F b n R y a W V z I C 8 + P C 9 J d G V t P j w v S X R l b X M + P C 9 M b 2 N h b F B h Y 2 t h Z 2 V N Z X R h Z G F 0 Y U Z p b G U + F g A A A F B L B Q Y A A A A A A A A A A A A A A A A A A A A A A A A m A Q A A A Q A A A N C M n d 8 B F d E R j H o A w E / C l + s B A A A A d 2 Z Q k p C / 5 k + x h S r m 4 W b J 3 Q A A A A A C A A A A A A A Q Z g A A A A E A A C A A A A C Q 1 S 7 c u Z O n X q Q i U z X A + d v k N W k X 5 j E 4 q i n d R D p D A D n D A w A A A A A O g A A A A A I A A C A A A A D 2 z b 8 8 D f X 5 Q a R + k P 9 O N W 5 + 7 u l W m p C 6 5 V U w 9 V p w o f k D p V A A A A B e N z h / t r J Z r E 9 / D U R o p R / F I / e I V U L h Y X q 9 I r v T T I P 0 b Q e e n l + Y Z S h d l / k D / Z 9 Q M e S Z P g a d K 0 v f Z D b U E 6 A V p u b M L a C w x i G K 5 q 6 x w S 7 B R D z F Y U A A A A B 2 g o W 8 K p s p 4 T 9 1 + u n v n E e V D L 4 S Y l y 5 F I d p 6 z x S X U C 7 S g P c 8 W V T m q z k H 6 F U e J d C t G f u R T U Z X m 9 K F 2 U S R 0 s g 0 s o x < / D a t a M a s h u p > 
</file>

<file path=customXml/itemProps1.xml><?xml version="1.0" encoding="utf-8"?>
<ds:datastoreItem xmlns:ds="http://schemas.openxmlformats.org/officeDocument/2006/customXml" ds:itemID="{F3BD4CCF-AA83-4226-8266-E04761547C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Questions</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EMELIA QUAYE</dc:creator>
  <cp:lastModifiedBy>EMELIA QUAYE</cp:lastModifiedBy>
  <dcterms:created xsi:type="dcterms:W3CDTF">2024-09-17T13:25:35Z</dcterms:created>
  <dcterms:modified xsi:type="dcterms:W3CDTF">2024-09-17T13:25:35Z</dcterms:modified>
</cp:coreProperties>
</file>